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\Desktop\"/>
    </mc:Choice>
  </mc:AlternateContent>
  <bookViews>
    <workbookView xWindow="0" yWindow="0" windowWidth="16380" windowHeight="8190" tabRatio="244"/>
  </bookViews>
  <sheets>
    <sheet name="Hypovergleich" sheetId="1" r:id="rId1"/>
    <sheet name="Kosten" sheetId="2" state="hidden" r:id="rId2"/>
    <sheet name="Dokumentation" sheetId="3" state="hidden" r:id="rId3"/>
    <sheet name="Tabelle4" sheetId="4" state="hidden" r:id="rId4"/>
    <sheet name="Tabelle1" sheetId="5" r:id="rId5"/>
    <sheet name="Tabelle2" sheetId="6" r:id="rId6"/>
  </sheets>
  <definedNames>
    <definedName name="Z_5779716A_EB67_4E5D_82EE_C54154F89986_.wvu.Cols" localSheetId="0">Hypovergleich!$G:$G,Hypovergleich!$I:$S</definedName>
    <definedName name="Z_90B6DE99_CF85_4A91_A2E4_8F61309007A5_.wvu.Cols" localSheetId="0" hidden="1">Hypovergleich!$G:$G,Hypovergleich!$I:$S</definedName>
    <definedName name="Z_C428CC25_8F22_49A4_B25B_E865A01F1556_.wvu.Cols" localSheetId="0" hidden="1">Hypovergleich!$G:$G,Hypovergleich!$I:$S</definedName>
  </definedNames>
  <calcPr calcId="152511" iterateDelta="1E-4"/>
  <customWorkbookViews>
    <customWorkbookView name="UW - Persönliche Ansicht" guid="{90B6DE99-CF85-4A91-A2E4-8F61309007A5}" mergeInterval="0" personalView="1" maximized="1" xWindow="-8" yWindow="-8" windowWidth="1936" windowHeight="1056" tabRatio="244" activeSheetId="1"/>
    <customWorkbookView name="Ulli - Persönliche Ansicht" guid="{C428CC25-8F22-49A4-B25B-E865A01F1556}" mergeInterval="0" personalView="1" maximized="1" windowWidth="1391" windowHeight="649" tabRatio="244" activeSheetId="1"/>
  </customWorkbookViews>
</workbook>
</file>

<file path=xl/calcChain.xml><?xml version="1.0" encoding="utf-8"?>
<calcChain xmlns="http://schemas.openxmlformats.org/spreadsheetml/2006/main">
  <c r="E18" i="2" l="1"/>
  <c r="D18" i="2"/>
  <c r="C18" i="2"/>
  <c r="B18" i="2"/>
  <c r="E17" i="2"/>
  <c r="D17" i="2"/>
  <c r="C17" i="2"/>
  <c r="B17" i="2"/>
  <c r="E16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E51" i="2" s="1"/>
  <c r="D5" i="2"/>
  <c r="D51" i="2" s="1"/>
  <c r="C5" i="2"/>
  <c r="C51" i="2" s="1"/>
  <c r="B5" i="2"/>
  <c r="B41" i="2" s="1"/>
  <c r="E4" i="2"/>
  <c r="D4" i="2"/>
  <c r="C4" i="2"/>
  <c r="B4" i="2"/>
  <c r="E3" i="2"/>
  <c r="D3" i="2"/>
  <c r="C3" i="2"/>
  <c r="B3" i="2"/>
  <c r="B16" i="2" l="1"/>
  <c r="D16" i="2"/>
  <c r="B29" i="2"/>
  <c r="B33" i="2"/>
  <c r="B37" i="2"/>
  <c r="B25" i="2"/>
  <c r="B51" i="2"/>
  <c r="B45" i="2"/>
  <c r="B50" i="2"/>
  <c r="B49" i="2"/>
  <c r="B48" i="2"/>
  <c r="B47" i="2"/>
  <c r="B46" i="2"/>
  <c r="B44" i="2"/>
  <c r="B14" i="2"/>
  <c r="B15" i="2" s="1"/>
  <c r="B22" i="2"/>
  <c r="B152" i="2" s="1"/>
  <c r="B19" i="1" s="1"/>
  <c r="B20" i="1" s="1"/>
  <c r="B26" i="2"/>
  <c r="B30" i="2"/>
  <c r="B34" i="2"/>
  <c r="B38" i="2"/>
  <c r="B42" i="2"/>
  <c r="B23" i="2"/>
  <c r="B27" i="2"/>
  <c r="B31" i="2"/>
  <c r="B35" i="2"/>
  <c r="B39" i="2"/>
  <c r="B43" i="2"/>
  <c r="B24" i="2"/>
  <c r="B28" i="2"/>
  <c r="B32" i="2"/>
  <c r="B36" i="2"/>
  <c r="B40" i="2"/>
  <c r="C14" i="2"/>
  <c r="C15" i="2" s="1"/>
  <c r="C16" i="2"/>
  <c r="C22" i="2"/>
  <c r="C152" i="2" s="1"/>
  <c r="C19" i="1" s="1"/>
  <c r="C20" i="1" s="1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D14" i="2"/>
  <c r="D15" i="2" s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E14" i="2"/>
  <c r="E15" i="2" s="1"/>
  <c r="E22" i="2"/>
  <c r="E150" i="2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150" i="2" l="1"/>
  <c r="D151" i="2" s="1"/>
  <c r="D16" i="1" s="1"/>
  <c r="D152" i="2"/>
  <c r="D19" i="1" s="1"/>
  <c r="D20" i="1" s="1"/>
  <c r="C150" i="2"/>
  <c r="C151" i="2" s="1"/>
  <c r="C16" i="1" s="1"/>
  <c r="B150" i="2"/>
  <c r="B151" i="2" s="1"/>
  <c r="B16" i="1" s="1"/>
  <c r="B23" i="1" s="1"/>
  <c r="C23" i="1" s="1"/>
  <c r="E151" i="2"/>
  <c r="E152" i="2"/>
</calcChain>
</file>

<file path=xl/sharedStrings.xml><?xml version="1.0" encoding="utf-8"?>
<sst xmlns="http://schemas.openxmlformats.org/spreadsheetml/2006/main" count="118" uniqueCount="110">
  <si>
    <t>Hypothekenvergleich   - 3 Angebote verschiedender Hypothekenbanken -</t>
  </si>
  <si>
    <t>Kreditinstitut</t>
  </si>
  <si>
    <t>Hypobank 1</t>
  </si>
  <si>
    <t>Hypobank 2</t>
  </si>
  <si>
    <t>Hypobank 3</t>
  </si>
  <si>
    <t>Kreditsumme</t>
  </si>
  <si>
    <t>Laufzeit/Jahre</t>
  </si>
  <si>
    <t>Auszahlungskurs</t>
  </si>
  <si>
    <t>Bearbeitungsgebühren</t>
  </si>
  <si>
    <t>Spesen d. Bank</t>
  </si>
  <si>
    <t>Sonstige Kosten</t>
  </si>
  <si>
    <t>Zinssatz</t>
  </si>
  <si>
    <t>Gesamt Finanzierungskosten</t>
  </si>
  <si>
    <t>(Zinsen+Gebühren)</t>
  </si>
  <si>
    <r>
      <t>Kapitaldienst/Jahr</t>
    </r>
    <r>
      <rPr>
        <b/>
        <sz val="8"/>
        <rFont val="Arial"/>
        <family val="2"/>
        <charset val="1"/>
      </rPr>
      <t>(Zinsen+Tilgung)</t>
    </r>
  </si>
  <si>
    <r>
      <t>Kapitaldienst/Monat</t>
    </r>
    <r>
      <rPr>
        <b/>
        <sz val="8"/>
        <rFont val="Arial"/>
        <family val="2"/>
        <charset val="1"/>
      </rPr>
      <t>(Zinsen+Tilgung)</t>
    </r>
  </si>
  <si>
    <t>Günstigstes Finanzierungsangebot</t>
  </si>
  <si>
    <t>Anmerkungen:</t>
  </si>
  <si>
    <t>Berechnungsgrundlage ist ein so genanntes "Annuitätendarlehen" - die Tilgung erhöht sich um die ersparten Zinsen, die Gesamtleistung (Tilgung + Zinsen)</t>
  </si>
  <si>
    <t>bleibt immer gleich.</t>
  </si>
  <si>
    <t>Der "Endwert" ist der Wert, den Sie nach der Zinsbindefrist erreichen möchten - wenn Sie "0" eingeben, ist die Hypothek nach Beendigung der Laufzeit</t>
  </si>
  <si>
    <t>abgezahlt. Das wirkt sich natürlich auf die Tilgungsleistung aus!</t>
  </si>
  <si>
    <t>Laufzeit in Jahren</t>
  </si>
  <si>
    <t>Auszahlungsbetrag</t>
  </si>
  <si>
    <t>Bearbeitungsgebühr</t>
  </si>
  <si>
    <t>Spesen</t>
  </si>
  <si>
    <t>Endwert</t>
  </si>
  <si>
    <t>Disagio</t>
  </si>
  <si>
    <t>Zinsberechnung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</si>
  <si>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</si>
  <si>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</si>
  <si>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</si>
  <si>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</si>
  <si>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</si>
  <si>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</si>
  <si>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</si>
  <si>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</si>
  <si>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</si>
  <si>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</si>
  <si>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</si>
  <si>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</si>
  <si>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</si>
  <si>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</si>
  <si>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</si>
  <si>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</si>
  <si>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</si>
  <si>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</si>
  <si>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</si>
  <si>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</si>
  <si>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</si>
  <si>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</si>
  <si>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</si>
  <si>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</si>
  <si>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</si>
  <si>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26. Jahr</t>
  </si>
  <si>
    <t>27. Jahr</t>
  </si>
  <si>
    <t>28. Jahr</t>
  </si>
  <si>
    <t>29. Jahr</t>
  </si>
  <si>
    <t>30. Jahr</t>
  </si>
  <si>
    <t>Kostenvergleich im Detail</t>
  </si>
  <si>
    <t>Zinszahlung gesamt</t>
  </si>
  <si>
    <t>Finanzierungkosten gesamt</t>
  </si>
  <si>
    <t>Rückzahlung pro Periode</t>
  </si>
  <si>
    <t>(Zinsen + Tilgung)</t>
  </si>
  <si>
    <t>Dokumentation zum Kreditvergleich</t>
  </si>
  <si>
    <t>1.0</t>
  </si>
  <si>
    <t>Allgemeines</t>
  </si>
  <si>
    <t>Die vorliegenden Kreditvergleichsmöglichkeiten sollen Ihnen bei der Entscheidung</t>
  </si>
  <si>
    <t>für das richtige Geldinstitut helfen. Sie können insgesamt 4 Vergleiche vornehmen,</t>
  </si>
  <si>
    <t>wobei immer von einem Annuitätendarlehen ausgegangen wird. Als Ergebnis wird</t>
  </si>
  <si>
    <t>dann das günstigste Finanzierungsangebot ermittelt.</t>
  </si>
  <si>
    <t>1.1</t>
  </si>
  <si>
    <t>Kreditangaben</t>
  </si>
  <si>
    <t>Hier können Sie Ihre einzelnen Kreditdaten inklusive den Banknamen eingeben.</t>
  </si>
  <si>
    <t>Sollten Sie bei bestimmten Feldern Nullwerte haben, so geben Sie diese bitte</t>
  </si>
  <si>
    <t>auch mit ein.</t>
  </si>
  <si>
    <t>Begriffserklärung</t>
  </si>
  <si>
    <t>Kreditsumme:</t>
  </si>
  <si>
    <t>Der von Ihnen beantragte Kredit.</t>
  </si>
  <si>
    <t>Laufzeit:</t>
  </si>
  <si>
    <t>Geben Sie hier die Laufzeit in Jahren ein.</t>
  </si>
  <si>
    <t>Auszahlungskurs:</t>
  </si>
  <si>
    <t>Ist die Differenz zwischen der Kreditsumme und</t>
  </si>
  <si>
    <t>dem ausgezahlten Betrag (Disagio).</t>
  </si>
  <si>
    <t>Bearbeitungsgebühr:</t>
  </si>
  <si>
    <t>Wird meist einmalig in Prozent berechnet. Bei</t>
  </si>
  <si>
    <t>einem € Betrag geben Sie bitte die Bearbeitungs-</t>
  </si>
  <si>
    <t>gebühr bei sonstigen Kosten ein.</t>
  </si>
  <si>
    <t>Spesen:</t>
  </si>
  <si>
    <t>Geben Sie hier die Spesen der Bank ein.</t>
  </si>
  <si>
    <t>Sonstige Kosten:</t>
  </si>
  <si>
    <t>Geben Sie hier die sonstigen Kreditkosten ein</t>
  </si>
  <si>
    <t>(Versicherungen, Kontoführungsgebühren usw.)</t>
  </si>
  <si>
    <t>Zinsen:</t>
  </si>
  <si>
    <t>Geben Sie hier den effektiven Jahreszins ein.</t>
  </si>
  <si>
    <t>Endwert:</t>
  </si>
  <si>
    <t>Ist der Wert, der am Ende der Kreditlaufzeit</t>
  </si>
  <si>
    <t>erreicht werden soll.</t>
  </si>
  <si>
    <t>Alle anderen Werte in der Tabelle werden automatisch berechnet.</t>
  </si>
  <si>
    <t>1.2</t>
  </si>
  <si>
    <t>Kosten</t>
  </si>
  <si>
    <t>In dieser Tabelle werden die Kosten und Zinsen für den Kredit berechnet. Sie müssen hier</t>
  </si>
  <si>
    <t>keine Eingaben machen. Die Laufzeit ist auf 30 Jahre begrenzt. Sollten Sie eine längere</t>
  </si>
  <si>
    <t>Laufzeit berechnen wollen, müssen Sie den Blattschutz aufheben und die Formeln auf die</t>
  </si>
  <si>
    <t>nachfolgenden Zellen übertragen.</t>
  </si>
  <si>
    <t>1.3</t>
  </si>
  <si>
    <t>Sonstiges</t>
  </si>
  <si>
    <t>Wir übernehmen keine Gewähr für die Richtigkeit der hinterlegten Formeln.</t>
  </si>
  <si>
    <r>
      <t xml:space="preserve">Endwert </t>
    </r>
    <r>
      <rPr>
        <u/>
        <sz val="10"/>
        <rFont val="Arial"/>
        <family val="2"/>
        <charset val="1"/>
      </rPr>
      <t xml:space="preserve">nach </t>
    </r>
    <r>
      <rPr>
        <sz val="10"/>
        <rFont val="Arial"/>
        <family val="2"/>
        <charset val="1"/>
      </rPr>
      <t>Zinsbindefrist</t>
    </r>
  </si>
  <si>
    <t xml:space="preserve">© ImmoPilot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</si>
</sst>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DM&quot;_-;\-* #,##0.00&quot; DM&quot;_-;_-* \-??&quot; DM&quot;_-;_-@_-"/>
    <numFmt numFmtId="165" formatCode="_-* #,##0.00\ [$€-1]_-;\-* #,##0.00\ [$€-1]_-;_-* \-??\ [$€-1]_-"/>
    <numFmt numFmtId="166" formatCode="#,##0.00&quot; DM&quot;;[Red]\-#,##0.00&quot; DM&quot;"/>
  </numFmts>
  <fonts count="1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i/>
      <sz val="14"/>
      <color rgb="FF0000FF"/>
      <name val="Arial"/>
      <family val="2"/>
      <charset val="1"/>
    </font>
    <font>
      <i/>
      <sz val="10"/>
      <name val="Arial"/>
      <family val="2"/>
      <charset val="1"/>
    </font>
    <font>
      <sz val="8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  <charset val="1"/>
    </font>
    <font>
      <b/>
      <i/>
      <u/>
      <sz val="10"/>
      <name val="Arial"/>
      <family val="2"/>
      <charset val="1"/>
    </font>
    <font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8EB4E3"/>
        <bgColor rgb="FF9999FF"/>
      </patternFill>
    </fill>
    <fill>
      <patternFill patternType="solid">
        <fgColor rgb="FF4F81BD"/>
        <bgColor rgb="FF80808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ck">
        <color rgb="FFFFFFF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43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2" fillId="2" borderId="11" xfId="0" applyFont="1" applyFill="1" applyBorder="1"/>
    <xf numFmtId="0" fontId="4" fillId="2" borderId="12" xfId="0" applyFont="1" applyFill="1" applyBorder="1"/>
    <xf numFmtId="165" fontId="0" fillId="3" borderId="10" xfId="1" applyNumberFormat="1" applyFont="1" applyFill="1" applyBorder="1" applyAlignment="1" applyProtection="1"/>
    <xf numFmtId="0" fontId="6" fillId="2" borderId="4" xfId="0" applyFont="1" applyFill="1" applyBorder="1"/>
    <xf numFmtId="165" fontId="6" fillId="2" borderId="13" xfId="1" applyNumberFormat="1" applyFont="1" applyFill="1" applyBorder="1" applyAlignment="1" applyProtection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8" fillId="0" borderId="0" xfId="0" applyFont="1"/>
    <xf numFmtId="0" fontId="2" fillId="0" borderId="0" xfId="0" applyFont="1"/>
    <xf numFmtId="0" fontId="0" fillId="0" borderId="13" xfId="0" applyFont="1" applyBorder="1"/>
    <xf numFmtId="0" fontId="0" fillId="0" borderId="13" xfId="0" applyBorder="1" applyAlignment="1">
      <alignment horizontal="right"/>
    </xf>
    <xf numFmtId="165" fontId="0" fillId="0" borderId="13" xfId="1" applyNumberFormat="1" applyFont="1" applyBorder="1" applyAlignment="1" applyProtection="1"/>
    <xf numFmtId="10" fontId="0" fillId="0" borderId="13" xfId="0" applyNumberFormat="1" applyBorder="1"/>
    <xf numFmtId="0" fontId="0" fillId="0" borderId="0" xfId="0" applyBorder="1"/>
    <xf numFmtId="0" fontId="0" fillId="0" borderId="15" xfId="0" applyFont="1" applyBorder="1"/>
    <xf numFmtId="165" fontId="0" fillId="0" borderId="0" xfId="0" applyNumberFormat="1"/>
    <xf numFmtId="166" fontId="2" fillId="0" borderId="0" xfId="0" applyNumberFormat="1" applyFont="1"/>
    <xf numFmtId="0" fontId="9" fillId="0" borderId="0" xfId="0" applyFont="1"/>
    <xf numFmtId="0" fontId="10" fillId="0" borderId="0" xfId="0" applyFont="1"/>
    <xf numFmtId="16" fontId="0" fillId="0" borderId="0" xfId="0" applyNumberFormat="1" applyFont="1"/>
    <xf numFmtId="0" fontId="12" fillId="0" borderId="0" xfId="0" applyFont="1"/>
    <xf numFmtId="0" fontId="13" fillId="2" borderId="15" xfId="0" applyFont="1" applyFill="1" applyBorder="1"/>
    <xf numFmtId="0" fontId="2" fillId="3" borderId="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right"/>
    </xf>
    <xf numFmtId="165" fontId="0" fillId="3" borderId="8" xfId="1" applyNumberFormat="1" applyFont="1" applyFill="1" applyBorder="1" applyAlignment="1" applyProtection="1"/>
    <xf numFmtId="0" fontId="0" fillId="3" borderId="8" xfId="0" applyFill="1" applyBorder="1" applyProtection="1"/>
    <xf numFmtId="10" fontId="0" fillId="3" borderId="8" xfId="0" applyNumberFormat="1" applyFill="1" applyBorder="1" applyProtection="1"/>
    <xf numFmtId="165" fontId="0" fillId="3" borderId="9" xfId="1" applyNumberFormat="1" applyFont="1" applyFill="1" applyBorder="1" applyAlignment="1" applyProtection="1"/>
    <xf numFmtId="0" fontId="0" fillId="3" borderId="10" xfId="0" applyFill="1" applyBorder="1" applyProtection="1"/>
    <xf numFmtId="165" fontId="2" fillId="4" borderId="11" xfId="0" applyNumberFormat="1" applyFont="1" applyFill="1" applyBorder="1" applyProtection="1"/>
    <xf numFmtId="0" fontId="2" fillId="4" borderId="12" xfId="0" applyFont="1" applyFill="1" applyBorder="1" applyProtection="1"/>
    <xf numFmtId="0" fontId="0" fillId="3" borderId="12" xfId="0" applyFill="1" applyBorder="1" applyProtection="1"/>
    <xf numFmtId="0" fontId="6" fillId="2" borderId="13" xfId="0" applyFont="1" applyFill="1" applyBorder="1" applyAlignment="1" applyProtection="1">
      <alignment horizontal="center"/>
    </xf>
    <xf numFmtId="0" fontId="7" fillId="2" borderId="13" xfId="0" applyFon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8C74D12-0B3B-475D-8B56-FB51340294A6}" diskRevisions="1" revisionId="263" version="6" protected="1">
  <header guid="{E8C74D12-0B3B-475D-8B56-FB51340294A6}" dateTime="2020-02-11T07:41:18" maxSheetId="7" userName="UW" r:id="rId13" minRId="11" maxRId="262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14">
    <oc r="C12">
      <v>3.2000000000000001E-2</v>
    </oc>
    <nc r="C12">
      <v>2.1999999999999999E-2</v>
    </nc>
  </rcc>
  <rcc rId="12" sId="1">
    <oc r="H25" t="inlineStr">
      <is>
        <t>© ImmoPilot 2014</t>
      </is>
    </oc>
    <nc r="H25" t="inlineStr">
      <is>
        <t xml:space="preserve">© ImmoPilot </t>
      </is>
    </nc>
  </rcc>
  <rcc rId="13" sId="1">
    <oc r="A28" t="inlineStr">
      <is>
        <t>Bei einem Vergleich von mehr als 3 Banken, bitte einfach eine Spalte hinzufügen und Formeln übernehmen!</t>
      </is>
    </oc>
    <nc r="A28"/>
  </rcc>
  <rrc rId="14" sId="1" ref="A28:XFD28" action="deleteRow">
    <undo index="2" exp="area" ref3D="1" dr="$K$1:$U$1048576" dn="Z_5779716A_EB67_4E5D_82EE_C54154F89986_.wvu.Cols" sId="1"/>
    <undo index="1" exp="area" ref3D="1" dr="$I$1:$I$1048576" dn="Z_5779716A_EB67_4E5D_82EE_C54154F89986_.wvu.Cols" sId="1"/>
    <undo index="2" exp="area" ref3D="1" dr="$K$1:$U$1048576" dn="Z_C428CC25_8F22_49A4_B25B_E865A01F1556_.wvu.Cols" sId="1"/>
    <undo index="1" exp="area" ref3D="1" dr="$I$1:$I$1048576" dn="Z_C428CC25_8F22_49A4_B25B_E865A01F1556_.wvu.Cols" sId="1"/>
    <rfmt sheetId="1" xfDxf="1" sqref="A28:XFD28" start="0" length="0"/>
    <rfmt sheetId="1" sqref="A28" start="0" length="0">
      <dxf>
        <font>
          <i/>
          <sz val="10"/>
          <color auto="1"/>
          <name val="Arial"/>
          <scheme val="none"/>
        </font>
      </dxf>
    </rfmt>
    <rfmt sheetId="1" sqref="B28" start="0" length="0">
      <dxf>
        <font>
          <i/>
          <sz val="10"/>
          <color auto="1"/>
          <name val="Arial"/>
          <scheme val="none"/>
        </font>
      </dxf>
    </rfmt>
    <rfmt sheetId="1" sqref="C28" start="0" length="0">
      <dxf>
        <font>
          <i/>
          <sz val="10"/>
          <color auto="1"/>
          <name val="Arial"/>
          <scheme val="none"/>
        </font>
      </dxf>
    </rfmt>
    <rfmt sheetId="1" sqref="D28" start="0" length="0">
      <dxf>
        <font>
          <i/>
          <sz val="10"/>
          <color auto="1"/>
          <name val="Arial"/>
          <scheme val="none"/>
        </font>
      </dxf>
    </rfmt>
    <rfmt sheetId="1" sqref="E28" start="0" length="0">
      <dxf>
        <font>
          <i/>
          <sz val="10"/>
          <color auto="1"/>
          <name val="Arial"/>
          <scheme val="none"/>
        </font>
      </dxf>
    </rfmt>
    <rfmt sheetId="1" sqref="F28" start="0" length="0">
      <dxf>
        <font>
          <i/>
          <sz val="10"/>
          <color auto="1"/>
          <name val="Arial"/>
          <scheme val="none"/>
        </font>
      </dxf>
    </rfmt>
    <rfmt sheetId="1" sqref="G28" start="0" length="0">
      <dxf>
        <font>
          <i/>
          <sz val="10"/>
          <color auto="1"/>
          <name val="Arial"/>
          <scheme val="none"/>
        </font>
      </dxf>
    </rfmt>
    <rfmt sheetId="1" sqref="H28" start="0" length="0">
      <dxf>
        <font>
          <i/>
          <sz val="10"/>
          <color auto="1"/>
          <name val="Arial"/>
          <scheme val="none"/>
        </font>
      </dxf>
    </rfmt>
    <rfmt sheetId="1" sqref="I28" start="0" length="0">
      <dxf>
        <font>
          <i/>
          <sz val="10"/>
          <color auto="1"/>
          <name val="Arial"/>
          <scheme val="none"/>
        </font>
      </dxf>
    </rfmt>
    <rfmt sheetId="1" sqref="J28" start="0" length="0">
      <dxf>
        <font>
          <i/>
          <sz val="10"/>
          <color auto="1"/>
          <name val="Arial"/>
          <scheme val="none"/>
        </font>
      </dxf>
    </rfmt>
    <rfmt sheetId="1" sqref="K28" start="0" length="0">
      <dxf>
        <font>
          <i/>
          <sz val="10"/>
          <color auto="1"/>
          <name val="Arial"/>
          <scheme val="none"/>
        </font>
      </dxf>
    </rfmt>
  </rrc>
  <rfmt sheetId="1" sqref="A32:C34" start="0" length="2147483647">
    <dxf>
      <font>
        <b/>
      </font>
    </dxf>
  </rfmt>
  <rcc rId="15" sId="1" numFmtId="34">
    <oc r="B6">
      <v>160000</v>
    </oc>
    <nc r="B6">
      <v>250000</v>
    </nc>
  </rcc>
  <rcc rId="16" sId="1" numFmtId="34">
    <oc r="C6">
      <v>160000</v>
    </oc>
    <nc r="C6">
      <v>250000</v>
    </nc>
  </rcc>
  <rcc rId="17" sId="1" numFmtId="34">
    <oc r="D6">
      <v>160000</v>
    </oc>
    <nc r="D6">
      <v>250000</v>
    </nc>
  </rcc>
  <rrc rId="18" sId="1" ref="E1:E1048576" action="deleteCol">
    <undo index="2" exp="area" ref3D="1" dr="$K$1:$U$1048576" dn="Z_5779716A_EB67_4E5D_82EE_C54154F89986_.wvu.Cols" sId="1"/>
    <undo index="1" exp="area" ref3D="1" dr="$I$1:$I$1048576" dn="Z_5779716A_EB67_4E5D_82EE_C54154F89986_.wvu.Cols" sId="1"/>
    <undo index="2" exp="area" ref3D="1" dr="$K$1:$U$1048576" dn="Z_C428CC25_8F22_49A4_B25B_E865A01F1556_.wvu.Cols" sId="1"/>
    <undo index="1" exp="area" ref3D="1" dr="$I$1:$I$1048576" dn="Z_C428CC25_8F22_49A4_B25B_E865A01F1556_.wvu.Cols" sId="1"/>
    <rfmt sheetId="1" xfDxf="1" sqref="E1:E1048576" start="0" length="0"/>
    <rfmt sheetId="1" sqref="E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1" sqref="E2" start="0" length="0">
      <dxf>
        <fill>
          <patternFill patternType="solid">
            <fgColor rgb="FFFFFFFF"/>
            <bgColor rgb="FFEEECE1"/>
          </patternFill>
        </fill>
      </dxf>
    </rfmt>
    <rfmt sheetId="1" sqref="E3" start="0" length="0">
      <dxf>
        <fill>
          <patternFill patternType="solid">
            <fgColor rgb="FFFFFFFF"/>
            <bgColor rgb="FFEEECE1"/>
          </patternFill>
        </fill>
      </dxf>
    </rfmt>
    <rfmt sheetId="1" sqref="E4" start="0" length="0">
      <dxf>
        <fill>
          <patternFill patternType="solid">
            <fgColor rgb="FFFFFFFF"/>
            <bgColor rgb="FFEEECE1"/>
          </patternFill>
        </fill>
      </dxf>
    </rfmt>
    <rfmt sheetId="1" sqref="E5" start="0" length="0">
      <dxf>
        <fill>
          <patternFill patternType="solid">
            <fgColor rgb="FFFFFFFF"/>
            <bgColor rgb="FFEEECE1"/>
          </patternFill>
        </fill>
      </dxf>
    </rfmt>
    <rfmt sheetId="1" sqref="E6" start="0" length="0">
      <dxf>
        <fill>
          <patternFill patternType="solid">
            <fgColor rgb="FFFFFFFF"/>
            <bgColor rgb="FFEEECE1"/>
          </patternFill>
        </fill>
      </dxf>
    </rfmt>
    <rfmt sheetId="1" sqref="E7" start="0" length="0">
      <dxf>
        <fill>
          <patternFill patternType="solid">
            <fgColor rgb="FFFFFFFF"/>
            <bgColor rgb="FFEEECE1"/>
          </patternFill>
        </fill>
      </dxf>
    </rfmt>
    <rfmt sheetId="1" sqref="E8" start="0" length="0">
      <dxf>
        <fill>
          <patternFill patternType="solid">
            <fgColor rgb="FFFFFFFF"/>
            <bgColor rgb="FFEEECE1"/>
          </patternFill>
        </fill>
      </dxf>
    </rfmt>
    <rfmt sheetId="1" sqref="E9" start="0" length="0">
      <dxf>
        <fill>
          <patternFill patternType="solid">
            <fgColor rgb="FFFFFFFF"/>
            <bgColor rgb="FFEEECE1"/>
          </patternFill>
        </fill>
      </dxf>
    </rfmt>
    <rfmt sheetId="1" sqref="E10" start="0" length="0">
      <dxf>
        <fill>
          <patternFill patternType="solid">
            <fgColor rgb="FFFFFFFF"/>
            <bgColor rgb="FFEEECE1"/>
          </patternFill>
        </fill>
      </dxf>
    </rfmt>
    <rfmt sheetId="1" sqref="E11" start="0" length="0">
      <dxf>
        <fill>
          <patternFill patternType="solid">
            <fgColor rgb="FFFFFFFF"/>
            <bgColor rgb="FFEEECE1"/>
          </patternFill>
        </fill>
      </dxf>
    </rfmt>
    <rfmt sheetId="1" sqref="E12" start="0" length="0">
      <dxf>
        <fill>
          <patternFill patternType="solid">
            <fgColor rgb="FFFFFFFF"/>
            <bgColor rgb="FFEEECE1"/>
          </patternFill>
        </fill>
      </dxf>
    </rfmt>
    <rfmt sheetId="1" sqref="E13" start="0" length="0">
      <dxf>
        <fill>
          <patternFill patternType="solid">
            <fgColor rgb="FFFFFFFF"/>
            <bgColor rgb="FFEEECE1"/>
          </patternFill>
        </fill>
      </dxf>
    </rfmt>
    <rfmt sheetId="1" sqref="E14" start="0" length="0">
      <dxf>
        <fill>
          <patternFill patternType="solid">
            <fgColor rgb="FFFFFFFF"/>
            <bgColor rgb="FFEEECE1"/>
          </patternFill>
        </fill>
      </dxf>
    </rfmt>
    <rfmt sheetId="1" sqref="E15" start="0" length="0">
      <dxf>
        <fill>
          <patternFill patternType="solid">
            <fgColor rgb="FFFFFFFF"/>
            <bgColor rgb="FFEEECE1"/>
          </patternFill>
        </fill>
      </dxf>
    </rfmt>
    <rfmt sheetId="1" sqref="E16" start="0" length="0">
      <dxf>
        <fill>
          <patternFill patternType="solid">
            <fgColor rgb="FFFFFFFF"/>
            <bgColor rgb="FFEEECE1"/>
          </patternFill>
        </fill>
      </dxf>
    </rfmt>
    <rfmt sheetId="1" sqref="E17" start="0" length="0">
      <dxf>
        <fill>
          <patternFill patternType="solid">
            <fgColor rgb="FFFFFFFF"/>
            <bgColor rgb="FFEEECE1"/>
          </patternFill>
        </fill>
      </dxf>
    </rfmt>
    <rfmt sheetId="1" sqref="E18" start="0" length="0">
      <dxf>
        <fill>
          <patternFill patternType="solid">
            <fgColor rgb="FFFFFFFF"/>
            <bgColor rgb="FFEEECE1"/>
          </patternFill>
        </fill>
      </dxf>
    </rfmt>
    <rfmt sheetId="1" sqref="E19" start="0" length="0">
      <dxf>
        <fill>
          <patternFill patternType="solid">
            <fgColor rgb="FFFFFFFF"/>
            <bgColor rgb="FFEEECE1"/>
          </patternFill>
        </fill>
      </dxf>
    </rfmt>
    <rfmt sheetId="1" sqref="E20" start="0" length="0">
      <dxf>
        <fill>
          <patternFill patternType="solid">
            <fgColor rgb="FFFFFFFF"/>
            <bgColor rgb="FFEEECE1"/>
          </patternFill>
        </fill>
      </dxf>
    </rfmt>
    <rfmt sheetId="1" sqref="E21" start="0" length="0">
      <dxf>
        <fill>
          <patternFill patternType="solid">
            <fgColor rgb="FFFFFFFF"/>
            <bgColor rgb="FFEEECE1"/>
          </patternFill>
        </fill>
      </dxf>
    </rfmt>
    <rfmt sheetId="1" sqref="E22" start="0" length="0">
      <dxf>
        <fill>
          <patternFill patternType="solid">
            <fgColor rgb="FFFFFFFF"/>
            <bgColor rgb="FFEEECE1"/>
          </patternFill>
        </fill>
      </dxf>
    </rfmt>
    <rfmt sheetId="1" sqref="E23" start="0" length="0">
      <dxf>
        <fill>
          <patternFill patternType="solid">
            <fgColor rgb="FFFFFFFF"/>
            <bgColor rgb="FFEEECE1"/>
          </patternFill>
        </fill>
      </dxf>
    </rfmt>
    <rfmt sheetId="1" sqref="E24" start="0" length="0">
      <dxf>
        <fill>
          <patternFill patternType="solid">
            <fgColor rgb="FFFFFFFF"/>
            <bgColor rgb="FFEEECE1"/>
          </patternFill>
        </fill>
      </dxf>
    </rfmt>
    <rfmt sheetId="1" sqref="E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  <rfmt sheetId="1" sqref="E28" start="0" length="0">
      <dxf>
        <font>
          <i/>
          <sz val="10"/>
          <color auto="1"/>
          <name val="Arial"/>
          <scheme val="none"/>
        </font>
      </dxf>
    </rfmt>
    <rfmt sheetId="1" sqref="E29" start="0" length="0">
      <dxf>
        <font>
          <i/>
          <sz val="10"/>
          <color auto="1"/>
          <name val="Arial"/>
          <scheme val="none"/>
        </font>
      </dxf>
    </rfmt>
    <rfmt sheetId="1" sqref="E30" start="0" length="0">
      <dxf>
        <font>
          <i/>
          <sz val="10"/>
          <color auto="1"/>
          <name val="Arial"/>
          <scheme val="none"/>
        </font>
      </dxf>
    </rfmt>
    <rfmt sheetId="1" sqref="E31" start="0" length="0">
      <dxf>
        <font>
          <i/>
          <sz val="10"/>
          <color auto="1"/>
          <name val="Arial"/>
          <scheme val="none"/>
        </font>
      </dxf>
    </rfmt>
    <rfmt sheetId="1" sqref="E32" start="0" length="0">
      <dxf>
        <font>
          <i/>
          <sz val="10"/>
          <color auto="1"/>
          <name val="Arial"/>
          <scheme val="none"/>
        </font>
      </dxf>
    </rfmt>
    <rfmt sheetId="1" sqref="E33" start="0" length="0">
      <dxf>
        <font>
          <i/>
          <sz val="10"/>
          <color auto="1"/>
          <name val="Arial"/>
          <scheme val="none"/>
        </font>
      </dxf>
    </rfmt>
  </rrc>
  <rrc rId="19" sId="1" ref="E1:E1048576" action="deleteCol">
    <undo index="2" exp="area" ref3D="1" dr="$J$1:$T$1048576" dn="Z_5779716A_EB67_4E5D_82EE_C54154F89986_.wvu.Cols" sId="1"/>
    <undo index="1" exp="area" ref3D="1" dr="$H$1:$H$1048576" dn="Z_5779716A_EB67_4E5D_82EE_C54154F89986_.wvu.Cols" sId="1"/>
    <undo index="2" exp="area" ref3D="1" dr="$J$1:$T$1048576" dn="Z_C428CC25_8F22_49A4_B25B_E865A01F1556_.wvu.Cols" sId="1"/>
    <undo index="1" exp="area" ref3D="1" dr="$H$1:$H$1048576" dn="Z_C428CC25_8F22_49A4_B25B_E865A01F1556_.wvu.Cols" sId="1"/>
    <rfmt sheetId="1" xfDxf="1" sqref="E1:E1048576" start="0" length="0"/>
    <rfmt sheetId="1" sqref="E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1" sqref="E2" start="0" length="0">
      <dxf>
        <fill>
          <patternFill patternType="solid">
            <fgColor rgb="FFFFFFFF"/>
            <bgColor rgb="FFEEECE1"/>
          </patternFill>
        </fill>
      </dxf>
    </rfmt>
    <rfmt sheetId="1" sqref="E3" start="0" length="0">
      <dxf>
        <fill>
          <patternFill patternType="solid">
            <fgColor rgb="FFFFFFFF"/>
            <bgColor rgb="FFEEECE1"/>
          </patternFill>
        </fill>
      </dxf>
    </rfmt>
    <rfmt sheetId="1" sqref="E4" start="0" length="0">
      <dxf>
        <fill>
          <patternFill patternType="solid">
            <fgColor rgb="FFFFFFFF"/>
            <bgColor rgb="FFEEECE1"/>
          </patternFill>
        </fill>
      </dxf>
    </rfmt>
    <rfmt sheetId="1" sqref="E5" start="0" length="0">
      <dxf>
        <fill>
          <patternFill patternType="solid">
            <fgColor rgb="FFFFFFFF"/>
            <bgColor rgb="FFEEECE1"/>
          </patternFill>
        </fill>
      </dxf>
    </rfmt>
    <rfmt sheetId="1" sqref="E6" start="0" length="0">
      <dxf>
        <fill>
          <patternFill patternType="solid">
            <fgColor rgb="FFFFFFFF"/>
            <bgColor rgb="FFEEECE1"/>
          </patternFill>
        </fill>
      </dxf>
    </rfmt>
    <rfmt sheetId="1" sqref="E7" start="0" length="0">
      <dxf>
        <fill>
          <patternFill patternType="solid">
            <fgColor rgb="FFFFFFFF"/>
            <bgColor rgb="FFEEECE1"/>
          </patternFill>
        </fill>
      </dxf>
    </rfmt>
    <rfmt sheetId="1" sqref="E8" start="0" length="0">
      <dxf>
        <fill>
          <patternFill patternType="solid">
            <fgColor rgb="FFFFFFFF"/>
            <bgColor rgb="FFEEECE1"/>
          </patternFill>
        </fill>
      </dxf>
    </rfmt>
    <rfmt sheetId="1" sqref="E9" start="0" length="0">
      <dxf>
        <fill>
          <patternFill patternType="solid">
            <fgColor rgb="FFFFFFFF"/>
            <bgColor rgb="FFEEECE1"/>
          </patternFill>
        </fill>
      </dxf>
    </rfmt>
    <rfmt sheetId="1" sqref="E10" start="0" length="0">
      <dxf>
        <fill>
          <patternFill patternType="solid">
            <fgColor rgb="FFFFFFFF"/>
            <bgColor rgb="FFEEECE1"/>
          </patternFill>
        </fill>
      </dxf>
    </rfmt>
    <rfmt sheetId="1" sqref="E11" start="0" length="0">
      <dxf>
        <fill>
          <patternFill patternType="solid">
            <fgColor rgb="FFFFFFFF"/>
            <bgColor rgb="FFEEECE1"/>
          </patternFill>
        </fill>
      </dxf>
    </rfmt>
    <rfmt sheetId="1" sqref="E12" start="0" length="0">
      <dxf>
        <fill>
          <patternFill patternType="solid">
            <fgColor rgb="FFFFFFFF"/>
            <bgColor rgb="FFEEECE1"/>
          </patternFill>
        </fill>
      </dxf>
    </rfmt>
    <rfmt sheetId="1" sqref="E13" start="0" length="0">
      <dxf>
        <fill>
          <patternFill patternType="solid">
            <fgColor rgb="FFFFFFFF"/>
            <bgColor rgb="FFEEECE1"/>
          </patternFill>
        </fill>
      </dxf>
    </rfmt>
    <rfmt sheetId="1" sqref="E14" start="0" length="0">
      <dxf>
        <fill>
          <patternFill patternType="solid">
            <fgColor rgb="FFFFFFFF"/>
            <bgColor rgb="FFEEECE1"/>
          </patternFill>
        </fill>
      </dxf>
    </rfmt>
    <rfmt sheetId="1" sqref="E15" start="0" length="0">
      <dxf>
        <fill>
          <patternFill patternType="solid">
            <fgColor rgb="FFFFFFFF"/>
            <bgColor rgb="FFEEECE1"/>
          </patternFill>
        </fill>
      </dxf>
    </rfmt>
    <rfmt sheetId="1" sqref="E16" start="0" length="0">
      <dxf>
        <fill>
          <patternFill patternType="solid">
            <fgColor rgb="FFFFFFFF"/>
            <bgColor rgb="FFEEECE1"/>
          </patternFill>
        </fill>
      </dxf>
    </rfmt>
    <rfmt sheetId="1" sqref="E17" start="0" length="0">
      <dxf>
        <fill>
          <patternFill patternType="solid">
            <fgColor rgb="FFFFFFFF"/>
            <bgColor rgb="FFEEECE1"/>
          </patternFill>
        </fill>
      </dxf>
    </rfmt>
    <rfmt sheetId="1" sqref="E18" start="0" length="0">
      <dxf>
        <fill>
          <patternFill patternType="solid">
            <fgColor rgb="FFFFFFFF"/>
            <bgColor rgb="FFEEECE1"/>
          </patternFill>
        </fill>
      </dxf>
    </rfmt>
    <rfmt sheetId="1" sqref="E19" start="0" length="0">
      <dxf>
        <fill>
          <patternFill patternType="solid">
            <fgColor rgb="FFFFFFFF"/>
            <bgColor rgb="FFEEECE1"/>
          </patternFill>
        </fill>
      </dxf>
    </rfmt>
    <rfmt sheetId="1" sqref="E20" start="0" length="0">
      <dxf>
        <fill>
          <patternFill patternType="solid">
            <fgColor rgb="FFFFFFFF"/>
            <bgColor rgb="FFEEECE1"/>
          </patternFill>
        </fill>
      </dxf>
    </rfmt>
    <rfmt sheetId="1" sqref="E21" start="0" length="0">
      <dxf>
        <fill>
          <patternFill patternType="solid">
            <fgColor rgb="FFFFFFFF"/>
            <bgColor rgb="FFEEECE1"/>
          </patternFill>
        </fill>
      </dxf>
    </rfmt>
    <rfmt sheetId="1" sqref="E22" start="0" length="0">
      <dxf>
        <fill>
          <patternFill patternType="solid">
            <fgColor rgb="FFFFFFFF"/>
            <bgColor rgb="FFEEECE1"/>
          </patternFill>
        </fill>
      </dxf>
    </rfmt>
    <rfmt sheetId="1" sqref="E23" start="0" length="0">
      <dxf>
        <fill>
          <patternFill patternType="solid">
            <fgColor rgb="FFFFFFFF"/>
            <bgColor rgb="FFEEECE1"/>
          </patternFill>
        </fill>
      </dxf>
    </rfmt>
    <rfmt sheetId="1" sqref="E24" start="0" length="0">
      <dxf>
        <fill>
          <patternFill patternType="solid">
            <fgColor rgb="FFFFFFFF"/>
            <bgColor rgb="FFEEECE1"/>
          </patternFill>
        </fill>
      </dxf>
    </rfmt>
    <rfmt sheetId="1" sqref="E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  <rfmt sheetId="1" sqref="E28" start="0" length="0">
      <dxf>
        <font>
          <i/>
          <sz val="10"/>
          <color auto="1"/>
          <name val="Arial"/>
          <scheme val="none"/>
        </font>
      </dxf>
    </rfmt>
    <rfmt sheetId="1" sqref="E29" start="0" length="0">
      <dxf>
        <font>
          <i/>
          <sz val="10"/>
          <color auto="1"/>
          <name val="Arial"/>
          <scheme val="none"/>
        </font>
      </dxf>
    </rfmt>
    <rfmt sheetId="1" sqref="E30" start="0" length="0">
      <dxf>
        <font>
          <i/>
          <sz val="10"/>
          <color auto="1"/>
          <name val="Arial"/>
          <scheme val="none"/>
        </font>
      </dxf>
    </rfmt>
    <rfmt sheetId="1" sqref="E31" start="0" length="0">
      <dxf>
        <font>
          <i/>
          <sz val="10"/>
          <color auto="1"/>
          <name val="Arial"/>
          <scheme val="none"/>
        </font>
      </dxf>
    </rfmt>
    <rfmt sheetId="1" sqref="E32" start="0" length="0">
      <dxf>
        <font>
          <i/>
          <sz val="10"/>
          <color auto="1"/>
          <name val="Arial"/>
          <scheme val="none"/>
        </font>
      </dxf>
    </rfmt>
    <rfmt sheetId="1" sqref="E33" start="0" length="0">
      <dxf>
        <font>
          <i/>
          <sz val="10"/>
          <color auto="1"/>
          <name val="Arial"/>
          <scheme val="none"/>
        </font>
      </dxf>
    </rfmt>
  </rrc>
  <rrc rId="20" sId="1" ref="A32:XFD32" action="insert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</rrc>
  <rfmt sheetId="1" sqref="B4:D22">
    <dxf>
      <protection locked="1"/>
    </dxf>
  </rfmt>
  <rfmt sheetId="1" sqref="B4:D20">
    <dxf>
      <protection locked="0"/>
    </dxf>
  </rfmt>
  <rfmt sheetId="5" sqref="A1" start="0" length="0">
    <dxf>
      <font>
        <b/>
        <sz val="12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  <top style="thin">
          <color auto="1"/>
        </top>
      </border>
    </dxf>
  </rfmt>
  <rfmt sheetId="5" sqref="B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C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D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E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F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G1" start="0" length="0">
    <dxf>
      <fill>
        <patternFill patternType="solid">
          <fgColor rgb="FFFFFFFF"/>
          <bgColor rgb="FFEEECE1"/>
        </patternFill>
      </fill>
      <border outline="0">
        <top style="thin">
          <color auto="1"/>
        </top>
      </border>
    </dxf>
  </rfmt>
  <rfmt sheetId="5" sqref="H1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  <top style="thin">
          <color auto="1"/>
        </top>
      </border>
    </dxf>
  </rfmt>
  <rfmt sheetId="5" sqref="A2" start="0" length="0">
    <dxf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2" start="0" length="0">
    <dxf>
      <fill>
        <patternFill patternType="solid">
          <fgColor rgb="FFFFFFFF"/>
          <bgColor rgb="FFEEECE1"/>
        </patternFill>
      </fill>
    </dxf>
  </rfmt>
  <rfmt sheetId="5" sqref="C2" start="0" length="0">
    <dxf>
      <fill>
        <patternFill patternType="solid">
          <fgColor rgb="FFFFFFFF"/>
          <bgColor rgb="FFEEECE1"/>
        </patternFill>
      </fill>
    </dxf>
  </rfmt>
  <rfmt sheetId="5" sqref="D2" start="0" length="0">
    <dxf>
      <fill>
        <patternFill patternType="solid">
          <fgColor rgb="FFFFFFFF"/>
          <bgColor rgb="FFEEECE1"/>
        </patternFill>
      </fill>
    </dxf>
  </rfmt>
  <rfmt sheetId="5" sqref="E2" start="0" length="0">
    <dxf>
      <fill>
        <patternFill patternType="solid">
          <fgColor rgb="FFFFFFFF"/>
          <bgColor rgb="FFEEECE1"/>
        </patternFill>
      </fill>
    </dxf>
  </rfmt>
  <rfmt sheetId="5" sqref="F2" start="0" length="0">
    <dxf>
      <fill>
        <patternFill patternType="solid">
          <fgColor rgb="FFFFFFFF"/>
          <bgColor rgb="FFEEECE1"/>
        </patternFill>
      </fill>
    </dxf>
  </rfmt>
  <rfmt sheetId="5" sqref="G2" start="0" length="0">
    <dxf>
      <fill>
        <patternFill patternType="solid">
          <fgColor rgb="FFFFFFFF"/>
          <bgColor rgb="FFEEECE1"/>
        </patternFill>
      </fill>
    </dxf>
  </rfmt>
  <rfmt sheetId="5" sqref="H2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3" start="0" length="0">
    <dxf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3" start="0" length="0">
    <dxf>
      <fill>
        <patternFill patternType="solid">
          <fgColor rgb="FFFFFFFF"/>
          <bgColor rgb="FFEEECE1"/>
        </patternFill>
      </fill>
    </dxf>
  </rfmt>
  <rfmt sheetId="5" sqref="C3" start="0" length="0">
    <dxf>
      <fill>
        <patternFill patternType="solid">
          <fgColor rgb="FFFFFFFF"/>
          <bgColor rgb="FFEEECE1"/>
        </patternFill>
      </fill>
    </dxf>
  </rfmt>
  <rfmt sheetId="5" sqref="D3" start="0" length="0">
    <dxf>
      <fill>
        <patternFill patternType="solid">
          <fgColor rgb="FFFFFFFF"/>
          <bgColor rgb="FFEEECE1"/>
        </patternFill>
      </fill>
    </dxf>
  </rfmt>
  <rfmt sheetId="5" sqref="E3" start="0" length="0">
    <dxf>
      <fill>
        <patternFill patternType="solid">
          <fgColor rgb="FFFFFFFF"/>
          <bgColor rgb="FFEEECE1"/>
        </patternFill>
      </fill>
    </dxf>
  </rfmt>
  <rfmt sheetId="5" sqref="F3" start="0" length="0">
    <dxf>
      <fill>
        <patternFill patternType="solid">
          <fgColor rgb="FFFFFFFF"/>
          <bgColor rgb="FFEEECE1"/>
        </patternFill>
      </fill>
    </dxf>
  </rfmt>
  <rfmt sheetId="5" sqref="G3" start="0" length="0">
    <dxf>
      <fill>
        <patternFill patternType="solid">
          <fgColor rgb="FFFFFFFF"/>
          <bgColor rgb="FFEEECE1"/>
        </patternFill>
      </fill>
    </dxf>
  </rfmt>
  <rfmt sheetId="5" sqref="H3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4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4" start="0" length="0">
    <dxf>
      <font>
        <b/>
        <sz val="10"/>
        <color auto="1"/>
        <name val="Arial"/>
        <scheme val="none"/>
      </font>
      <fill>
        <patternFill patternType="solid">
          <fgColor rgb="FF9999FF"/>
          <bgColor rgb="FF8EB4E3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FFFFFF"/>
        </bottom>
      </border>
      <protection locked="0"/>
    </dxf>
  </rfmt>
  <rfmt sheetId="5" sqref="C4" start="0" length="0">
    <dxf>
      <font>
        <b/>
        <sz val="10"/>
        <color auto="1"/>
        <name val="Arial"/>
        <scheme val="none"/>
      </font>
      <fill>
        <patternFill patternType="solid">
          <fgColor rgb="FF9999FF"/>
          <bgColor rgb="FF8EB4E3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FFFFFF"/>
        </bottom>
      </border>
      <protection locked="0"/>
    </dxf>
  </rfmt>
  <rfmt sheetId="5" sqref="D4" start="0" length="0">
    <dxf>
      <font>
        <b/>
        <sz val="10"/>
        <color auto="1"/>
        <name val="Arial"/>
        <scheme val="none"/>
      </font>
      <fill>
        <patternFill patternType="solid">
          <fgColor rgb="FF9999FF"/>
          <bgColor rgb="FF8EB4E3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FFFFFF"/>
        </bottom>
      </border>
      <protection locked="0"/>
    </dxf>
  </rfmt>
  <rfmt sheetId="5" sqref="E4" start="0" length="0">
    <dxf>
      <fill>
        <patternFill patternType="solid">
          <fgColor rgb="FFFFFFFF"/>
          <bgColor rgb="FFEEECE1"/>
        </patternFill>
      </fill>
    </dxf>
  </rfmt>
  <rfmt sheetId="5" sqref="F4" start="0" length="0">
    <dxf>
      <fill>
        <patternFill patternType="solid">
          <fgColor rgb="FFFFFFFF"/>
          <bgColor rgb="FFEEECE1"/>
        </patternFill>
      </fill>
    </dxf>
  </rfmt>
  <rfmt sheetId="5" sqref="G4" start="0" length="0">
    <dxf>
      <fill>
        <patternFill patternType="solid">
          <fgColor rgb="FFFFFFFF"/>
          <bgColor rgb="FFEEECE1"/>
        </patternFill>
      </fill>
    </dxf>
  </rfmt>
  <rfmt sheetId="5" sqref="H4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5" start="0" length="0">
    <dxf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5" start="0" length="0">
    <dxf>
      <fill>
        <patternFill patternType="solid">
          <fgColor rgb="FF9999FF"/>
          <bgColor rgb="FF8EB4E3"/>
        </patternFill>
      </fill>
      <alignment horizontal="right" vertical="top" readingOrder="0"/>
      <border outline="0">
        <left style="thin">
          <color auto="1"/>
        </left>
        <right style="thin">
          <color auto="1"/>
        </right>
        <bottom style="thin">
          <color rgb="FFFFFFFF"/>
        </bottom>
      </border>
      <protection locked="0"/>
    </dxf>
  </rfmt>
  <rfmt sheetId="5" sqref="C5" start="0" length="0">
    <dxf>
      <fill>
        <patternFill patternType="solid">
          <fgColor rgb="FF9999FF"/>
          <bgColor rgb="FF8EB4E3"/>
        </patternFill>
      </fill>
      <alignment horizontal="right" vertical="top" readingOrder="0"/>
      <border outline="0">
        <left style="thin">
          <color auto="1"/>
        </left>
        <right style="thin">
          <color auto="1"/>
        </right>
        <bottom style="thin">
          <color rgb="FFFFFFFF"/>
        </bottom>
      </border>
      <protection locked="0"/>
    </dxf>
  </rfmt>
  <rfmt sheetId="5" sqref="D5" start="0" length="0">
    <dxf>
      <fill>
        <patternFill patternType="solid">
          <fgColor rgb="FF9999FF"/>
          <bgColor rgb="FF8EB4E3"/>
        </patternFill>
      </fill>
      <alignment horizontal="right" vertical="top" readingOrder="0"/>
      <border outline="0">
        <left style="thin">
          <color auto="1"/>
        </left>
        <right style="thin">
          <color auto="1"/>
        </right>
        <bottom style="thin">
          <color rgb="FFFFFFFF"/>
        </bottom>
      </border>
      <protection locked="0"/>
    </dxf>
  </rfmt>
  <rfmt sheetId="5" sqref="E5" start="0" length="0">
    <dxf>
      <fill>
        <patternFill patternType="solid">
          <fgColor rgb="FFFFFFFF"/>
          <bgColor rgb="FFEEECE1"/>
        </patternFill>
      </fill>
    </dxf>
  </rfmt>
  <rfmt sheetId="5" sqref="F5" start="0" length="0">
    <dxf>
      <fill>
        <patternFill patternType="solid">
          <fgColor rgb="FFFFFFFF"/>
          <bgColor rgb="FFEEECE1"/>
        </patternFill>
      </fill>
    </dxf>
  </rfmt>
  <rfmt sheetId="5" sqref="G5" start="0" length="0">
    <dxf>
      <fill>
        <patternFill patternType="solid">
          <fgColor rgb="FFFFFFFF"/>
          <bgColor rgb="FFEEECE1"/>
        </patternFill>
      </fill>
    </dxf>
  </rfmt>
  <rfmt sheetId="5" sqref="H5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6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6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C6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D6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6" start="0" length="0">
    <dxf>
      <fill>
        <patternFill patternType="solid">
          <fgColor rgb="FFFFFFFF"/>
          <bgColor rgb="FFEEECE1"/>
        </patternFill>
      </fill>
    </dxf>
  </rfmt>
  <rfmt sheetId="5" sqref="F6" start="0" length="0">
    <dxf>
      <fill>
        <patternFill patternType="solid">
          <fgColor rgb="FFFFFFFF"/>
          <bgColor rgb="FFEEECE1"/>
        </patternFill>
      </fill>
    </dxf>
  </rfmt>
  <rfmt sheetId="5" sqref="G6" start="0" length="0">
    <dxf>
      <fill>
        <patternFill patternType="solid">
          <fgColor rgb="FFFFFFFF"/>
          <bgColor rgb="FFEEECE1"/>
        </patternFill>
      </fill>
    </dxf>
  </rfmt>
  <rfmt sheetId="5" sqref="H6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7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7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C7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D7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7" start="0" length="0">
    <dxf>
      <fill>
        <patternFill patternType="solid">
          <fgColor rgb="FFFFFFFF"/>
          <bgColor rgb="FFEEECE1"/>
        </patternFill>
      </fill>
    </dxf>
  </rfmt>
  <rfmt sheetId="5" sqref="F7" start="0" length="0">
    <dxf>
      <fill>
        <patternFill patternType="solid">
          <fgColor rgb="FFFFFFFF"/>
          <bgColor rgb="FFEEECE1"/>
        </patternFill>
      </fill>
    </dxf>
  </rfmt>
  <rfmt sheetId="5" sqref="G7" start="0" length="0">
    <dxf>
      <fill>
        <patternFill patternType="solid">
          <fgColor rgb="FFFFFFFF"/>
          <bgColor rgb="FFEEECE1"/>
        </patternFill>
      </fill>
    </dxf>
  </rfmt>
  <rfmt sheetId="5" sqref="H7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8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8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C8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D8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8" start="0" length="0">
    <dxf>
      <fill>
        <patternFill patternType="solid">
          <fgColor rgb="FFFFFFFF"/>
          <bgColor rgb="FFEEECE1"/>
        </patternFill>
      </fill>
    </dxf>
  </rfmt>
  <rfmt sheetId="5" sqref="F8" start="0" length="0">
    <dxf>
      <fill>
        <patternFill patternType="solid">
          <fgColor rgb="FFFFFFFF"/>
          <bgColor rgb="FFEEECE1"/>
        </patternFill>
      </fill>
    </dxf>
  </rfmt>
  <rfmt sheetId="5" sqref="G8" start="0" length="0">
    <dxf>
      <fill>
        <patternFill patternType="solid">
          <fgColor rgb="FFFFFFFF"/>
          <bgColor rgb="FFEEECE1"/>
        </patternFill>
      </fill>
    </dxf>
  </rfmt>
  <rfmt sheetId="5" sqref="H8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9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9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C9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D9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9" start="0" length="0">
    <dxf>
      <fill>
        <patternFill patternType="solid">
          <fgColor rgb="FFFFFFFF"/>
          <bgColor rgb="FFEEECE1"/>
        </patternFill>
      </fill>
    </dxf>
  </rfmt>
  <rfmt sheetId="5" sqref="F9" start="0" length="0">
    <dxf>
      <fill>
        <patternFill patternType="solid">
          <fgColor rgb="FFFFFFFF"/>
          <bgColor rgb="FFEEECE1"/>
        </patternFill>
      </fill>
    </dxf>
  </rfmt>
  <rfmt sheetId="5" sqref="G9" start="0" length="0">
    <dxf>
      <fill>
        <patternFill patternType="solid">
          <fgColor rgb="FFFFFFFF"/>
          <bgColor rgb="FFEEECE1"/>
        </patternFill>
      </fill>
    </dxf>
  </rfmt>
  <rfmt sheetId="5" sqref="H9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0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1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C1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D1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10" start="0" length="0">
    <dxf>
      <fill>
        <patternFill patternType="solid">
          <fgColor rgb="FFFFFFFF"/>
          <bgColor rgb="FFEEECE1"/>
        </patternFill>
      </fill>
    </dxf>
  </rfmt>
  <rfmt sheetId="5" sqref="F10" start="0" length="0">
    <dxf>
      <fill>
        <patternFill patternType="solid">
          <fgColor rgb="FFFFFFFF"/>
          <bgColor rgb="FFEEECE1"/>
        </patternFill>
      </fill>
    </dxf>
  </rfmt>
  <rfmt sheetId="5" sqref="G10" start="0" length="0">
    <dxf>
      <fill>
        <patternFill patternType="solid">
          <fgColor rgb="FFFFFFFF"/>
          <bgColor rgb="FFEEECE1"/>
        </patternFill>
      </fill>
    </dxf>
  </rfmt>
  <rfmt sheetId="5" sqref="H10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1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11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C11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="1" sqref="D11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11" start="0" length="0">
    <dxf>
      <fill>
        <patternFill patternType="solid">
          <fgColor rgb="FFFFFFFF"/>
          <bgColor rgb="FFEEECE1"/>
        </patternFill>
      </fill>
    </dxf>
  </rfmt>
  <rfmt sheetId="5" sqref="F11" start="0" length="0">
    <dxf>
      <fill>
        <patternFill patternType="solid">
          <fgColor rgb="FFFFFFFF"/>
          <bgColor rgb="FFEEECE1"/>
        </patternFill>
      </fill>
    </dxf>
  </rfmt>
  <rfmt sheetId="5" sqref="G11" start="0" length="0">
    <dxf>
      <fill>
        <patternFill patternType="solid">
          <fgColor rgb="FFFFFFFF"/>
          <bgColor rgb="FFEEECE1"/>
        </patternFill>
      </fill>
    </dxf>
  </rfmt>
  <rfmt sheetId="5" sqref="H11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2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12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C12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D12" start="0" length="0">
    <dxf>
      <numFmt numFmtId="14" formatCode="0.00%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n">
          <color rgb="FFFFFFFF"/>
        </bottom>
      </border>
      <protection locked="0"/>
    </dxf>
  </rfmt>
  <rfmt sheetId="5" sqref="E12" start="0" length="0">
    <dxf>
      <fill>
        <patternFill patternType="solid">
          <fgColor rgb="FFFFFFFF"/>
          <bgColor rgb="FFEEECE1"/>
        </patternFill>
      </fill>
    </dxf>
  </rfmt>
  <rfmt sheetId="5" sqref="F12" start="0" length="0">
    <dxf>
      <fill>
        <patternFill patternType="solid">
          <fgColor rgb="FFFFFFFF"/>
          <bgColor rgb="FFEEECE1"/>
        </patternFill>
      </fill>
    </dxf>
  </rfmt>
  <rfmt sheetId="5" sqref="G12" start="0" length="0">
    <dxf>
      <fill>
        <patternFill patternType="solid">
          <fgColor rgb="FFFFFFFF"/>
          <bgColor rgb="FFEEECE1"/>
        </patternFill>
      </fill>
    </dxf>
  </rfmt>
  <rfmt sheetId="5" sqref="H12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3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13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ck">
          <color rgb="FFFFFFFF"/>
        </bottom>
      </border>
      <protection locked="0"/>
    </dxf>
  </rfmt>
  <rfmt sheetId="5" s="1" sqref="C13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ck">
          <color rgb="FFFFFFFF"/>
        </bottom>
      </border>
      <protection locked="0"/>
    </dxf>
  </rfmt>
  <rfmt sheetId="5" s="1" sqref="D13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top style="thin">
          <color rgb="FFFFFFFF"/>
        </top>
        <bottom style="thick">
          <color rgb="FFFFFFFF"/>
        </bottom>
      </border>
      <protection locked="0"/>
    </dxf>
  </rfmt>
  <rfmt sheetId="5" sqref="E13" start="0" length="0">
    <dxf>
      <fill>
        <patternFill patternType="solid">
          <fgColor rgb="FFFFFFFF"/>
          <bgColor rgb="FFEEECE1"/>
        </patternFill>
      </fill>
    </dxf>
  </rfmt>
  <rfmt sheetId="5" sqref="F13" start="0" length="0">
    <dxf>
      <fill>
        <patternFill patternType="solid">
          <fgColor rgb="FFFFFFFF"/>
          <bgColor rgb="FFEEECE1"/>
        </patternFill>
      </fill>
    </dxf>
  </rfmt>
  <rfmt sheetId="5" sqref="G13" start="0" length="0">
    <dxf>
      <fill>
        <patternFill patternType="solid">
          <fgColor rgb="FFFFFFFF"/>
          <bgColor rgb="FFEEECE1"/>
        </patternFill>
      </fill>
    </dxf>
  </rfmt>
  <rfmt sheetId="5" sqref="H13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4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14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C14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D14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E14" start="0" length="0">
    <dxf>
      <fill>
        <patternFill patternType="solid">
          <fgColor rgb="FFFFFFFF"/>
          <bgColor rgb="FFEEECE1"/>
        </patternFill>
      </fill>
    </dxf>
  </rfmt>
  <rfmt sheetId="5" sqref="F14" start="0" length="0">
    <dxf>
      <fill>
        <patternFill patternType="solid">
          <fgColor rgb="FFFFFFFF"/>
          <bgColor rgb="FFEEECE1"/>
        </patternFill>
      </fill>
    </dxf>
  </rfmt>
  <rfmt sheetId="5" sqref="G14" start="0" length="0">
    <dxf>
      <fill>
        <patternFill patternType="solid">
          <fgColor rgb="FFFFFFFF"/>
          <bgColor rgb="FFEEECE1"/>
        </patternFill>
      </fill>
    </dxf>
  </rfmt>
  <rfmt sheetId="5" sqref="H14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5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15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C15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D15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E15" start="0" length="0">
    <dxf>
      <fill>
        <patternFill patternType="solid">
          <fgColor rgb="FFFFFFFF"/>
          <bgColor rgb="FFEEECE1"/>
        </patternFill>
      </fill>
    </dxf>
  </rfmt>
  <rfmt sheetId="5" sqref="F15" start="0" length="0">
    <dxf>
      <fill>
        <patternFill patternType="solid">
          <fgColor rgb="FFFFFFFF"/>
          <bgColor rgb="FFEEECE1"/>
        </patternFill>
      </fill>
    </dxf>
  </rfmt>
  <rfmt sheetId="5" sqref="G15" start="0" length="0">
    <dxf>
      <fill>
        <patternFill patternType="solid">
          <fgColor rgb="FFFFFFFF"/>
          <bgColor rgb="FFEEECE1"/>
        </patternFill>
      </fill>
    </dxf>
  </rfmt>
  <rfmt sheetId="5" sqref="H15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6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</border>
    </dxf>
  </rfmt>
  <rfmt sheetId="5" sqref="B16" start="0" length="0">
    <dxf>
      <font>
        <b/>
        <sz val="10"/>
        <color auto="1"/>
        <name val="Arial"/>
        <scheme val="none"/>
      </font>
      <numFmt numFmtId="165" formatCode="_-* #,##0.00\ [$€-1]_-;\-* #,##0.00\ [$€-1]_-;_-* \-??\ [$€-1]_-"/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</border>
      <protection locked="0"/>
    </dxf>
  </rfmt>
  <rfmt sheetId="5" sqref="C16" start="0" length="0">
    <dxf>
      <font>
        <b/>
        <sz val="10"/>
        <color auto="1"/>
        <name val="Arial"/>
        <scheme val="none"/>
      </font>
      <numFmt numFmtId="165" formatCode="_-* #,##0.00\ [$€-1]_-;\-* #,##0.00\ [$€-1]_-;_-* \-??\ [$€-1]_-"/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</border>
      <protection locked="0"/>
    </dxf>
  </rfmt>
  <rfmt sheetId="5" sqref="D16" start="0" length="0">
    <dxf>
      <font>
        <b/>
        <sz val="10"/>
        <color auto="1"/>
        <name val="Arial"/>
        <scheme val="none"/>
      </font>
      <numFmt numFmtId="165" formatCode="_-* #,##0.00\ [$€-1]_-;\-* #,##0.00\ [$€-1]_-;_-* \-??\ [$€-1]_-"/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</border>
      <protection locked="0"/>
    </dxf>
  </rfmt>
  <rfmt sheetId="5" sqref="E16" start="0" length="0">
    <dxf>
      <fill>
        <patternFill patternType="solid">
          <fgColor rgb="FFFFFFFF"/>
          <bgColor rgb="FFEEECE1"/>
        </patternFill>
      </fill>
    </dxf>
  </rfmt>
  <rfmt sheetId="5" sqref="F16" start="0" length="0">
    <dxf>
      <fill>
        <patternFill patternType="solid">
          <fgColor rgb="FFFFFFFF"/>
          <bgColor rgb="FFEEECE1"/>
        </patternFill>
      </fill>
    </dxf>
  </rfmt>
  <rfmt sheetId="5" sqref="G16" start="0" length="0">
    <dxf>
      <fill>
        <patternFill patternType="solid">
          <fgColor rgb="FFFFFFFF"/>
          <bgColor rgb="FFEEECE1"/>
        </patternFill>
      </fill>
    </dxf>
  </rfmt>
  <rfmt sheetId="5" sqref="H16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7" start="0" length="0">
    <dxf>
      <font>
        <sz val="9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5" sqref="B17" start="0" length="0">
    <dxf>
      <font>
        <b/>
        <sz val="10"/>
        <color auto="1"/>
        <name val="Arial"/>
        <scheme val="none"/>
      </font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  <protection locked="0"/>
    </dxf>
  </rfmt>
  <rfmt sheetId="5" sqref="C17" start="0" length="0">
    <dxf>
      <font>
        <b/>
        <sz val="10"/>
        <color auto="1"/>
        <name val="Arial"/>
        <scheme val="none"/>
      </font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  <protection locked="0"/>
    </dxf>
  </rfmt>
  <rfmt sheetId="5" sqref="D17" start="0" length="0">
    <dxf>
      <font>
        <b/>
        <sz val="10"/>
        <color auto="1"/>
        <name val="Arial"/>
        <scheme val="none"/>
      </font>
      <fill>
        <patternFill patternType="solid">
          <fgColor rgb="FF808080"/>
          <bgColor rgb="FF4F81BD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  <protection locked="0"/>
    </dxf>
  </rfmt>
  <rfmt sheetId="5" sqref="E17" start="0" length="0">
    <dxf>
      <fill>
        <patternFill patternType="solid">
          <fgColor rgb="FFFFFFFF"/>
          <bgColor rgb="FFEEECE1"/>
        </patternFill>
      </fill>
    </dxf>
  </rfmt>
  <rfmt sheetId="5" sqref="F17" start="0" length="0">
    <dxf>
      <fill>
        <patternFill patternType="solid">
          <fgColor rgb="FFFFFFFF"/>
          <bgColor rgb="FFEEECE1"/>
        </patternFill>
      </fill>
    </dxf>
  </rfmt>
  <rfmt sheetId="5" sqref="G17" start="0" length="0">
    <dxf>
      <fill>
        <patternFill patternType="solid">
          <fgColor rgb="FFFFFFFF"/>
          <bgColor rgb="FFEEECE1"/>
        </patternFill>
      </fill>
    </dxf>
  </rfmt>
  <rfmt sheetId="5" sqref="H17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8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18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C18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D18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E18" start="0" length="0">
    <dxf>
      <fill>
        <patternFill patternType="solid">
          <fgColor rgb="FFFFFFFF"/>
          <bgColor rgb="FFEEECE1"/>
        </patternFill>
      </fill>
    </dxf>
  </rfmt>
  <rfmt sheetId="5" sqref="F18" start="0" length="0">
    <dxf>
      <fill>
        <patternFill patternType="solid">
          <fgColor rgb="FFFFFFFF"/>
          <bgColor rgb="FFEEECE1"/>
        </patternFill>
      </fill>
    </dxf>
  </rfmt>
  <rfmt sheetId="5" sqref="G18" start="0" length="0">
    <dxf>
      <fill>
        <patternFill patternType="solid">
          <fgColor rgb="FFFFFFFF"/>
          <bgColor rgb="FFEEECE1"/>
        </patternFill>
      </fill>
    </dxf>
  </rfmt>
  <rfmt sheetId="5" sqref="H18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19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19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="1" sqref="C19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="1" sqref="D19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E19" start="0" length="0">
    <dxf>
      <fill>
        <patternFill patternType="solid">
          <fgColor rgb="FFFFFFFF"/>
          <bgColor rgb="FFEEECE1"/>
        </patternFill>
      </fill>
    </dxf>
  </rfmt>
  <rfmt sheetId="5" sqref="F19" start="0" length="0">
    <dxf>
      <fill>
        <patternFill patternType="solid">
          <fgColor rgb="FFFFFFFF"/>
          <bgColor rgb="FFEEECE1"/>
        </patternFill>
      </fill>
    </dxf>
  </rfmt>
  <rfmt sheetId="5" sqref="G19" start="0" length="0">
    <dxf>
      <fill>
        <patternFill patternType="solid">
          <fgColor rgb="FFFFFFFF"/>
          <bgColor rgb="FFEEECE1"/>
        </patternFill>
      </fill>
    </dxf>
  </rfmt>
  <rfmt sheetId="5" sqref="H19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0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2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="1" sqref="C2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="1" sqref="D20" start="0" length="0">
    <dxf>
      <numFmt numFmtId="165" formatCode="_-* #,##0.00\ [$€-1]_-;\-* #,##0.00\ [$€-1]_-;_-* \-??\ [$€-1]_-"/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  <protection locked="0"/>
    </dxf>
  </rfmt>
  <rfmt sheetId="5" sqref="E20" start="0" length="0">
    <dxf>
      <fill>
        <patternFill patternType="solid">
          <fgColor rgb="FFFFFFFF"/>
          <bgColor rgb="FFEEECE1"/>
        </patternFill>
      </fill>
    </dxf>
  </rfmt>
  <rfmt sheetId="5" sqref="F20" start="0" length="0">
    <dxf>
      <fill>
        <patternFill patternType="solid">
          <fgColor rgb="FFFFFFFF"/>
          <bgColor rgb="FFEEECE1"/>
        </patternFill>
      </fill>
    </dxf>
  </rfmt>
  <rfmt sheetId="5" sqref="G20" start="0" length="0">
    <dxf>
      <fill>
        <patternFill patternType="solid">
          <fgColor rgb="FFFFFFFF"/>
          <bgColor rgb="FFEEECE1"/>
        </patternFill>
      </fill>
    </dxf>
  </rfmt>
  <rfmt sheetId="5" sqref="H20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1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21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</dxf>
  </rfmt>
  <rfmt sheetId="5" sqref="C21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</dxf>
  </rfmt>
  <rfmt sheetId="5" sqref="D21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</border>
    </dxf>
  </rfmt>
  <rfmt sheetId="5" sqref="E21" start="0" length="0">
    <dxf>
      <fill>
        <patternFill patternType="solid">
          <fgColor rgb="FFFFFFFF"/>
          <bgColor rgb="FFEEECE1"/>
        </patternFill>
      </fill>
    </dxf>
  </rfmt>
  <rfmt sheetId="5" sqref="F21" start="0" length="0">
    <dxf>
      <fill>
        <patternFill patternType="solid">
          <fgColor rgb="FFFFFFFF"/>
          <bgColor rgb="FFEEECE1"/>
        </patternFill>
      </fill>
    </dxf>
  </rfmt>
  <rfmt sheetId="5" sqref="G21" start="0" length="0">
    <dxf>
      <fill>
        <patternFill patternType="solid">
          <fgColor rgb="FFFFFFFF"/>
          <bgColor rgb="FFEEECE1"/>
        </patternFill>
      </fill>
    </dxf>
  </rfmt>
  <rfmt sheetId="5" sqref="H21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2" start="0" length="0">
    <dxf>
      <font>
        <b/>
        <sz val="10"/>
        <color auto="1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22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5" sqref="C22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5" sqref="D22" start="0" length="0">
    <dxf>
      <fill>
        <patternFill patternType="solid">
          <fgColor rgb="FF9999FF"/>
          <bgColor rgb="FF8EB4E3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5" sqref="E22" start="0" length="0">
    <dxf>
      <fill>
        <patternFill patternType="solid">
          <fgColor rgb="FFFFFFFF"/>
          <bgColor rgb="FFEEECE1"/>
        </patternFill>
      </fill>
    </dxf>
  </rfmt>
  <rfmt sheetId="5" sqref="F22" start="0" length="0">
    <dxf>
      <fill>
        <patternFill patternType="solid">
          <fgColor rgb="FFFFFFFF"/>
          <bgColor rgb="FFEEECE1"/>
        </patternFill>
      </fill>
    </dxf>
  </rfmt>
  <rfmt sheetId="5" sqref="G22" start="0" length="0">
    <dxf>
      <fill>
        <patternFill patternType="solid">
          <fgColor rgb="FFFFFFFF"/>
          <bgColor rgb="FFEEECE1"/>
        </patternFill>
      </fill>
    </dxf>
  </rfmt>
  <rfmt sheetId="5" sqref="H22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3" start="0" length="0">
    <dxf>
      <font>
        <b/>
        <sz val="11"/>
        <color rgb="FFFF0000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="1" sqref="B23" start="0" length="0">
    <dxf>
      <font>
        <b/>
        <sz val="11"/>
        <color rgb="FFFF0000"/>
        <name val="Arial"/>
        <scheme val="none"/>
      </font>
      <numFmt numFmtId="165" formatCode="_-* #,##0.00\ [$€-1]_-;\-* #,##0.00\ [$€-1]_-;_-* \-??\ [$€-1]_-"/>
      <fill>
        <patternFill patternType="solid">
          <fgColor rgb="FFFFFFFF"/>
          <bgColor rgb="FFEEECE1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5" sqref="C23" start="0" length="0">
    <dxf>
      <font>
        <b/>
        <sz val="11"/>
        <color rgb="FFFF0000"/>
        <name val="Arial"/>
        <scheme val="none"/>
      </font>
      <fill>
        <patternFill patternType="solid">
          <fgColor rgb="FFFFFFFF"/>
          <bgColor rgb="FFEEECE1"/>
        </patternFill>
      </fill>
      <alignment horizontal="center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5" sqref="D23" start="0" length="0">
    <dxf>
      <font>
        <b/>
        <i/>
        <sz val="14"/>
        <color rgb="FF0000FF"/>
        <name val="Arial"/>
        <scheme val="none"/>
      </font>
      <fill>
        <patternFill patternType="solid">
          <fgColor rgb="FFFFFFFF"/>
          <bgColor rgb="FFEEECE1"/>
        </patternFill>
      </fill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5" sqref="E23" start="0" length="0">
    <dxf>
      <fill>
        <patternFill patternType="solid">
          <fgColor rgb="FFFFFFFF"/>
          <bgColor rgb="FFEEECE1"/>
        </patternFill>
      </fill>
    </dxf>
  </rfmt>
  <rfmt sheetId="5" sqref="F23" start="0" length="0">
    <dxf>
      <fill>
        <patternFill patternType="solid">
          <fgColor rgb="FFFFFFFF"/>
          <bgColor rgb="FFEEECE1"/>
        </patternFill>
      </fill>
    </dxf>
  </rfmt>
  <rfmt sheetId="5" sqref="G23" start="0" length="0">
    <dxf>
      <fill>
        <patternFill patternType="solid">
          <fgColor rgb="FFFFFFFF"/>
          <bgColor rgb="FFEEECE1"/>
        </patternFill>
      </fill>
    </dxf>
  </rfmt>
  <rfmt sheetId="5" sqref="H23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4" start="0" length="0">
    <dxf>
      <fill>
        <patternFill patternType="solid">
          <fgColor rgb="FFFFFFFF"/>
          <bgColor rgb="FFEEECE1"/>
        </patternFill>
      </fill>
      <border outline="0">
        <left style="thin">
          <color auto="1"/>
        </left>
      </border>
    </dxf>
  </rfmt>
  <rfmt sheetId="5" sqref="B24" start="0" length="0">
    <dxf>
      <fill>
        <patternFill patternType="solid">
          <fgColor rgb="FFFFFFFF"/>
          <bgColor rgb="FFEEECE1"/>
        </patternFill>
      </fill>
    </dxf>
  </rfmt>
  <rfmt sheetId="5" sqref="C24" start="0" length="0">
    <dxf>
      <fill>
        <patternFill patternType="solid">
          <fgColor rgb="FFFFFFFF"/>
          <bgColor rgb="FFEEECE1"/>
        </patternFill>
      </fill>
    </dxf>
  </rfmt>
  <rfmt sheetId="5" sqref="D24" start="0" length="0">
    <dxf>
      <fill>
        <patternFill patternType="solid">
          <fgColor rgb="FFFFFFFF"/>
          <bgColor rgb="FFEEECE1"/>
        </patternFill>
      </fill>
    </dxf>
  </rfmt>
  <rfmt sheetId="5" sqref="E24" start="0" length="0">
    <dxf>
      <fill>
        <patternFill patternType="solid">
          <fgColor rgb="FFFFFFFF"/>
          <bgColor rgb="FFEEECE1"/>
        </patternFill>
      </fill>
    </dxf>
  </rfmt>
  <rfmt sheetId="5" sqref="F24" start="0" length="0">
    <dxf>
      <fill>
        <patternFill patternType="solid">
          <fgColor rgb="FFFFFFFF"/>
          <bgColor rgb="FFEEECE1"/>
        </patternFill>
      </fill>
    </dxf>
  </rfmt>
  <rfmt sheetId="5" sqref="G24" start="0" length="0">
    <dxf>
      <fill>
        <patternFill patternType="solid">
          <fgColor rgb="FFFFFFFF"/>
          <bgColor rgb="FFEEECE1"/>
        </patternFill>
      </fill>
    </dxf>
  </rfmt>
  <rfmt sheetId="5" sqref="H24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</border>
    </dxf>
  </rfmt>
  <rfmt sheetId="5" sqref="A25" start="0" length="0">
    <dxf>
      <fill>
        <patternFill patternType="solid">
          <fgColor rgb="FFFFFFFF"/>
          <bgColor rgb="FFEEECE1"/>
        </patternFill>
      </fill>
      <border outline="0">
        <left style="thin">
          <color auto="1"/>
        </left>
        <bottom style="thin">
          <color auto="1"/>
        </bottom>
      </border>
    </dxf>
  </rfmt>
  <rfmt sheetId="5" sqref="B25" start="0" length="0">
    <dxf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C25" start="0" length="0">
    <dxf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D25" start="0" length="0">
    <dxf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E25" start="0" length="0">
    <dxf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F25" start="0" length="0">
    <dxf>
      <font>
        <i/>
        <sz val="8"/>
        <color auto="1"/>
        <name val="Times New Roman"/>
        <scheme val="none"/>
      </font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G25" start="0" length="0">
    <dxf>
      <fill>
        <patternFill patternType="solid">
          <fgColor rgb="FFFFFFFF"/>
          <bgColor rgb="FFEEECE1"/>
        </patternFill>
      </fill>
      <border outline="0">
        <bottom style="thin">
          <color auto="1"/>
        </bottom>
      </border>
    </dxf>
  </rfmt>
  <rfmt sheetId="5" sqref="H25" start="0" length="0">
    <dxf>
      <fill>
        <patternFill patternType="solid">
          <fgColor rgb="FFFFFFFF"/>
          <bgColor rgb="FFEEECE1"/>
        </patternFill>
      </fill>
      <border outline="0">
        <right style="thin">
          <color auto="1"/>
        </right>
        <bottom style="thin">
          <color auto="1"/>
        </bottom>
      </border>
    </dxf>
  </rfmt>
  <rrc rId="21" sId="5" ref="E1:E1048576" action="deleteCol">
    <rfmt sheetId="5" xfDxf="1" sqref="E1:E1048576" start="0" length="0"/>
    <rfmt sheetId="5" sqref="E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E2" start="0" length="0">
      <dxf>
        <fill>
          <patternFill patternType="solid">
            <fgColor rgb="FFFFFFFF"/>
            <bgColor rgb="FFEEECE1"/>
          </patternFill>
        </fill>
      </dxf>
    </rfmt>
    <rfmt sheetId="5" sqref="E3" start="0" length="0">
      <dxf>
        <fill>
          <patternFill patternType="solid">
            <fgColor rgb="FFFFFFFF"/>
            <bgColor rgb="FFEEECE1"/>
          </patternFill>
        </fill>
      </dxf>
    </rfmt>
    <rfmt sheetId="5" sqref="E4" start="0" length="0">
      <dxf>
        <fill>
          <patternFill patternType="solid">
            <fgColor rgb="FFFFFFFF"/>
            <bgColor rgb="FFEEECE1"/>
          </patternFill>
        </fill>
      </dxf>
    </rfmt>
    <rfmt sheetId="5" sqref="E5" start="0" length="0">
      <dxf>
        <fill>
          <patternFill patternType="solid">
            <fgColor rgb="FFFFFFFF"/>
            <bgColor rgb="FFEEECE1"/>
          </patternFill>
        </fill>
      </dxf>
    </rfmt>
    <rfmt sheetId="5" sqref="E6" start="0" length="0">
      <dxf>
        <fill>
          <patternFill patternType="solid">
            <fgColor rgb="FFFFFFFF"/>
            <bgColor rgb="FFEEECE1"/>
          </patternFill>
        </fill>
      </dxf>
    </rfmt>
    <rfmt sheetId="5" sqref="E7" start="0" length="0">
      <dxf>
        <fill>
          <patternFill patternType="solid">
            <fgColor rgb="FFFFFFFF"/>
            <bgColor rgb="FFEEECE1"/>
          </patternFill>
        </fill>
      </dxf>
    </rfmt>
    <rfmt sheetId="5" sqref="E8" start="0" length="0">
      <dxf>
        <fill>
          <patternFill patternType="solid">
            <fgColor rgb="FFFFFFFF"/>
            <bgColor rgb="FFEEECE1"/>
          </patternFill>
        </fill>
      </dxf>
    </rfmt>
    <rfmt sheetId="5" sqref="E9" start="0" length="0">
      <dxf>
        <fill>
          <patternFill patternType="solid">
            <fgColor rgb="FFFFFFFF"/>
            <bgColor rgb="FFEEECE1"/>
          </patternFill>
        </fill>
      </dxf>
    </rfmt>
    <rfmt sheetId="5" sqref="E10" start="0" length="0">
      <dxf>
        <fill>
          <patternFill patternType="solid">
            <fgColor rgb="FFFFFFFF"/>
            <bgColor rgb="FFEEECE1"/>
          </patternFill>
        </fill>
      </dxf>
    </rfmt>
    <rfmt sheetId="5" sqref="E11" start="0" length="0">
      <dxf>
        <fill>
          <patternFill patternType="solid">
            <fgColor rgb="FFFFFFFF"/>
            <bgColor rgb="FFEEECE1"/>
          </patternFill>
        </fill>
      </dxf>
    </rfmt>
    <rfmt sheetId="5" sqref="E12" start="0" length="0">
      <dxf>
        <fill>
          <patternFill patternType="solid">
            <fgColor rgb="FFFFFFFF"/>
            <bgColor rgb="FFEEECE1"/>
          </patternFill>
        </fill>
      </dxf>
    </rfmt>
    <rfmt sheetId="5" sqref="E13" start="0" length="0">
      <dxf>
        <fill>
          <patternFill patternType="solid">
            <fgColor rgb="FFFFFFFF"/>
            <bgColor rgb="FFEEECE1"/>
          </patternFill>
        </fill>
      </dxf>
    </rfmt>
    <rfmt sheetId="5" sqref="E14" start="0" length="0">
      <dxf>
        <fill>
          <patternFill patternType="solid">
            <fgColor rgb="FFFFFFFF"/>
            <bgColor rgb="FFEEECE1"/>
          </patternFill>
        </fill>
      </dxf>
    </rfmt>
    <rfmt sheetId="5" sqref="E15" start="0" length="0">
      <dxf>
        <fill>
          <patternFill patternType="solid">
            <fgColor rgb="FFFFFFFF"/>
            <bgColor rgb="FFEEECE1"/>
          </patternFill>
        </fill>
      </dxf>
    </rfmt>
    <rfmt sheetId="5" sqref="E16" start="0" length="0">
      <dxf>
        <fill>
          <patternFill patternType="solid">
            <fgColor rgb="FFFFFFFF"/>
            <bgColor rgb="FFEEECE1"/>
          </patternFill>
        </fill>
      </dxf>
    </rfmt>
    <rfmt sheetId="5" sqref="E17" start="0" length="0">
      <dxf>
        <fill>
          <patternFill patternType="solid">
            <fgColor rgb="FFFFFFFF"/>
            <bgColor rgb="FFEEECE1"/>
          </patternFill>
        </fill>
      </dxf>
    </rfmt>
    <rfmt sheetId="5" sqref="E18" start="0" length="0">
      <dxf>
        <fill>
          <patternFill patternType="solid">
            <fgColor rgb="FFFFFFFF"/>
            <bgColor rgb="FFEEECE1"/>
          </patternFill>
        </fill>
      </dxf>
    </rfmt>
    <rfmt sheetId="5" sqref="E19" start="0" length="0">
      <dxf>
        <fill>
          <patternFill patternType="solid">
            <fgColor rgb="FFFFFFFF"/>
            <bgColor rgb="FFEEECE1"/>
          </patternFill>
        </fill>
      </dxf>
    </rfmt>
    <rfmt sheetId="5" sqref="E20" start="0" length="0">
      <dxf>
        <fill>
          <patternFill patternType="solid">
            <fgColor rgb="FFFFFFFF"/>
            <bgColor rgb="FFEEECE1"/>
          </patternFill>
        </fill>
      </dxf>
    </rfmt>
    <rfmt sheetId="5" sqref="E21" start="0" length="0">
      <dxf>
        <fill>
          <patternFill patternType="solid">
            <fgColor rgb="FFFFFFFF"/>
            <bgColor rgb="FFEEECE1"/>
          </patternFill>
        </fill>
      </dxf>
    </rfmt>
    <rfmt sheetId="5" sqref="E22" start="0" length="0">
      <dxf>
        <fill>
          <patternFill patternType="solid">
            <fgColor rgb="FFFFFFFF"/>
            <bgColor rgb="FFEEECE1"/>
          </patternFill>
        </fill>
      </dxf>
    </rfmt>
    <rfmt sheetId="5" sqref="E23" start="0" length="0">
      <dxf>
        <fill>
          <patternFill patternType="solid">
            <fgColor rgb="FFFFFFFF"/>
            <bgColor rgb="FFEEECE1"/>
          </patternFill>
        </fill>
      </dxf>
    </rfmt>
    <rfmt sheetId="5" sqref="E24" start="0" length="0">
      <dxf>
        <fill>
          <patternFill patternType="solid">
            <fgColor rgb="FFFFFFFF"/>
            <bgColor rgb="FFEEECE1"/>
          </patternFill>
        </fill>
      </dxf>
    </rfmt>
    <rfmt sheetId="5" sqref="E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2" sId="5" ref="F1:F1048576" action="deleteCol">
    <rfmt sheetId="5" xfDxf="1" sqref="F1:F1048576" start="0" length="0"/>
    <rfmt sheetId="5" sqref="F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F2" start="0" length="0">
      <dxf>
        <fill>
          <patternFill patternType="solid">
            <fgColor rgb="FFFFFFFF"/>
            <bgColor rgb="FFEEECE1"/>
          </patternFill>
        </fill>
      </dxf>
    </rfmt>
    <rfmt sheetId="5" sqref="F3" start="0" length="0">
      <dxf>
        <fill>
          <patternFill patternType="solid">
            <fgColor rgb="FFFFFFFF"/>
            <bgColor rgb="FFEEECE1"/>
          </patternFill>
        </fill>
      </dxf>
    </rfmt>
    <rfmt sheetId="5" sqref="F4" start="0" length="0">
      <dxf>
        <fill>
          <patternFill patternType="solid">
            <fgColor rgb="FFFFFFFF"/>
            <bgColor rgb="FFEEECE1"/>
          </patternFill>
        </fill>
      </dxf>
    </rfmt>
    <rfmt sheetId="5" sqref="F5" start="0" length="0">
      <dxf>
        <fill>
          <patternFill patternType="solid">
            <fgColor rgb="FFFFFFFF"/>
            <bgColor rgb="FFEEECE1"/>
          </patternFill>
        </fill>
      </dxf>
    </rfmt>
    <rfmt sheetId="5" sqref="F6" start="0" length="0">
      <dxf>
        <fill>
          <patternFill patternType="solid">
            <fgColor rgb="FFFFFFFF"/>
            <bgColor rgb="FFEEECE1"/>
          </patternFill>
        </fill>
      </dxf>
    </rfmt>
    <rfmt sheetId="5" sqref="F7" start="0" length="0">
      <dxf>
        <fill>
          <patternFill patternType="solid">
            <fgColor rgb="FFFFFFFF"/>
            <bgColor rgb="FFEEECE1"/>
          </patternFill>
        </fill>
      </dxf>
    </rfmt>
    <rfmt sheetId="5" sqref="F8" start="0" length="0">
      <dxf>
        <fill>
          <patternFill patternType="solid">
            <fgColor rgb="FFFFFFFF"/>
            <bgColor rgb="FFEEECE1"/>
          </patternFill>
        </fill>
      </dxf>
    </rfmt>
    <rfmt sheetId="5" sqref="F9" start="0" length="0">
      <dxf>
        <fill>
          <patternFill patternType="solid">
            <fgColor rgb="FFFFFFFF"/>
            <bgColor rgb="FFEEECE1"/>
          </patternFill>
        </fill>
      </dxf>
    </rfmt>
    <rfmt sheetId="5" sqref="F10" start="0" length="0">
      <dxf>
        <fill>
          <patternFill patternType="solid">
            <fgColor rgb="FFFFFFFF"/>
            <bgColor rgb="FFEEECE1"/>
          </patternFill>
        </fill>
      </dxf>
    </rfmt>
    <rfmt sheetId="5" sqref="F11" start="0" length="0">
      <dxf>
        <fill>
          <patternFill patternType="solid">
            <fgColor rgb="FFFFFFFF"/>
            <bgColor rgb="FFEEECE1"/>
          </patternFill>
        </fill>
      </dxf>
    </rfmt>
    <rfmt sheetId="5" sqref="F12" start="0" length="0">
      <dxf>
        <fill>
          <patternFill patternType="solid">
            <fgColor rgb="FFFFFFFF"/>
            <bgColor rgb="FFEEECE1"/>
          </patternFill>
        </fill>
      </dxf>
    </rfmt>
    <rfmt sheetId="5" sqref="F13" start="0" length="0">
      <dxf>
        <fill>
          <patternFill patternType="solid">
            <fgColor rgb="FFFFFFFF"/>
            <bgColor rgb="FFEEECE1"/>
          </patternFill>
        </fill>
      </dxf>
    </rfmt>
    <rfmt sheetId="5" sqref="F14" start="0" length="0">
      <dxf>
        <fill>
          <patternFill patternType="solid">
            <fgColor rgb="FFFFFFFF"/>
            <bgColor rgb="FFEEECE1"/>
          </patternFill>
        </fill>
      </dxf>
    </rfmt>
    <rfmt sheetId="5" sqref="F15" start="0" length="0">
      <dxf>
        <fill>
          <patternFill patternType="solid">
            <fgColor rgb="FFFFFFFF"/>
            <bgColor rgb="FFEEECE1"/>
          </patternFill>
        </fill>
      </dxf>
    </rfmt>
    <rfmt sheetId="5" sqref="F16" start="0" length="0">
      <dxf>
        <fill>
          <patternFill patternType="solid">
            <fgColor rgb="FFFFFFFF"/>
            <bgColor rgb="FFEEECE1"/>
          </patternFill>
        </fill>
      </dxf>
    </rfmt>
    <rfmt sheetId="5" sqref="F17" start="0" length="0">
      <dxf>
        <fill>
          <patternFill patternType="solid">
            <fgColor rgb="FFFFFFFF"/>
            <bgColor rgb="FFEEECE1"/>
          </patternFill>
        </fill>
      </dxf>
    </rfmt>
    <rfmt sheetId="5" sqref="F18" start="0" length="0">
      <dxf>
        <fill>
          <patternFill patternType="solid">
            <fgColor rgb="FFFFFFFF"/>
            <bgColor rgb="FFEEECE1"/>
          </patternFill>
        </fill>
      </dxf>
    </rfmt>
    <rfmt sheetId="5" sqref="F19" start="0" length="0">
      <dxf>
        <fill>
          <patternFill patternType="solid">
            <fgColor rgb="FFFFFFFF"/>
            <bgColor rgb="FFEEECE1"/>
          </patternFill>
        </fill>
      </dxf>
    </rfmt>
    <rfmt sheetId="5" sqref="F20" start="0" length="0">
      <dxf>
        <fill>
          <patternFill patternType="solid">
            <fgColor rgb="FFFFFFFF"/>
            <bgColor rgb="FFEEECE1"/>
          </patternFill>
        </fill>
      </dxf>
    </rfmt>
    <rfmt sheetId="5" sqref="F21" start="0" length="0">
      <dxf>
        <fill>
          <patternFill patternType="solid">
            <fgColor rgb="FFFFFFFF"/>
            <bgColor rgb="FFEEECE1"/>
          </patternFill>
        </fill>
      </dxf>
    </rfmt>
    <rfmt sheetId="5" sqref="F22" start="0" length="0">
      <dxf>
        <fill>
          <patternFill patternType="solid">
            <fgColor rgb="FFFFFFFF"/>
            <bgColor rgb="FFEEECE1"/>
          </patternFill>
        </fill>
      </dxf>
    </rfmt>
    <rfmt sheetId="5" sqref="F23" start="0" length="0">
      <dxf>
        <fill>
          <patternFill patternType="solid">
            <fgColor rgb="FFFFFFFF"/>
            <bgColor rgb="FFEEECE1"/>
          </patternFill>
        </fill>
      </dxf>
    </rfmt>
    <rfmt sheetId="5" sqref="F24" start="0" length="0">
      <dxf>
        <fill>
          <patternFill patternType="solid">
            <fgColor rgb="FFFFFFFF"/>
            <bgColor rgb="FFEEECE1"/>
          </patternFill>
        </fill>
      </dxf>
    </rfmt>
    <rfmt sheetId="5" sqref="F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3" sId="5" ref="A1:A1048576" action="deleteCol">
    <rfmt sheetId="5" xfDxf="1" sqref="A1:A1048576" start="0" length="0"/>
    <rfmt sheetId="5" sqref="A1" start="0" length="0">
      <dxf>
        <font>
          <b/>
          <sz val="12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3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5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6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7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8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9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0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1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2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5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6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5" sqref="A17" start="0" length="0">
      <dxf>
        <font>
          <sz val="9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fmt sheetId="5" sqref="A18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19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0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1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2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3" start="0" length="0">
      <dxf>
        <font>
          <b/>
          <sz val="11"/>
          <color rgb="FFFF0000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4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5" sqref="A25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bottom style="thin">
            <color auto="1"/>
          </bottom>
        </border>
      </dxf>
    </rfmt>
  </rrc>
  <rrc rId="24" sId="5" ref="A1:A1048576" action="deleteCol">
    <rfmt sheetId="5" xfDxf="1" sqref="A1:A1048576" start="0" length="0"/>
    <rfmt sheetId="5" sqref="A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</dxf>
    </rfmt>
    <rfmt sheetId="5" sqref="A3" start="0" length="0">
      <dxf>
        <fill>
          <patternFill patternType="solid">
            <fgColor rgb="FFFFFFFF"/>
            <bgColor rgb="FFEEECE1"/>
          </patternFill>
        </fill>
      </dxf>
    </rfmt>
    <rfmt sheetId="5" sqref="A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9999FF"/>
            <bgColor rgb="FF8EB4E3"/>
          </patternFill>
        </fill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rgb="FFFFFFFF"/>
          </bottom>
        </border>
        <protection locked="0"/>
      </dxf>
    </rfmt>
    <rfmt sheetId="5" sqref="A5" start="0" length="0">
      <dxf>
        <fill>
          <patternFill patternType="solid">
            <fgColor rgb="FF9999FF"/>
            <bgColor rgb="FF8EB4E3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bottom style="thin">
            <color rgb="FFFFFFFF"/>
          </bottom>
        </border>
        <protection locked="0"/>
      </dxf>
    </rfmt>
    <rfmt sheetId="5" s="1" sqref="A6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7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8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9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1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12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3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ck">
            <color rgb="FFFFFFFF"/>
          </bottom>
        </border>
        <protection locked="0"/>
      </dxf>
    </rfmt>
    <rfmt sheetId="5" sqref="A14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5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6" start="0" length="0">
      <dxf>
        <font>
          <b/>
          <sz val="10"/>
          <color auto="1"/>
          <name val="Arial"/>
          <scheme val="none"/>
        </font>
        <numFmt numFmtId="165" formatCode="_-* #,##0.00\ [$€-1]_-;\-* #,##0.00\ [$€-1]_-;_-* \-??\ [$€-1]_-"/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  <protection locked="0"/>
      </dxf>
    </rfmt>
    <rfmt sheetId="5" sqref="A17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  <rfmt sheetId="5" sqref="A18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19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2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21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</dxf>
    </rfmt>
    <rfmt sheetId="5" sqref="A22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fmt sheetId="5" s="1" sqref="A23" start="0" length="0">
      <dxf>
        <font>
          <b/>
          <sz val="11"/>
          <color rgb="FFFF0000"/>
          <name val="Arial"/>
          <scheme val="none"/>
        </font>
        <numFmt numFmtId="165" formatCode="_-* #,##0.00\ [$€-1]_-;\-* #,##0.00\ [$€-1]_-;_-* \-??\ [$€-1]_-"/>
        <fill>
          <patternFill patternType="solid">
            <fgColor rgb="FFFFFFFF"/>
            <bgColor rgb="FFEEECE1"/>
          </patternFill>
        </fill>
        <alignment horizont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5" sqref="A24" start="0" length="0">
      <dxf>
        <fill>
          <patternFill patternType="solid">
            <fgColor rgb="FFFFFFFF"/>
            <bgColor rgb="FFEEECE1"/>
          </patternFill>
        </fill>
      </dxf>
    </rfmt>
    <rfmt sheetId="5" sqref="A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5" sId="5" ref="A1:A1048576" action="deleteCol">
    <rfmt sheetId="5" xfDxf="1" sqref="A1:A1048576" start="0" length="0"/>
    <rfmt sheetId="5" sqref="A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</dxf>
    </rfmt>
    <rfmt sheetId="5" sqref="A3" start="0" length="0">
      <dxf>
        <fill>
          <patternFill patternType="solid">
            <fgColor rgb="FFFFFFFF"/>
            <bgColor rgb="FFEEECE1"/>
          </patternFill>
        </fill>
      </dxf>
    </rfmt>
    <rfmt sheetId="5" sqref="A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9999FF"/>
            <bgColor rgb="FF8EB4E3"/>
          </patternFill>
        </fill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rgb="FFFFFFFF"/>
          </bottom>
        </border>
        <protection locked="0"/>
      </dxf>
    </rfmt>
    <rfmt sheetId="5" sqref="A5" start="0" length="0">
      <dxf>
        <fill>
          <patternFill patternType="solid">
            <fgColor rgb="FF9999FF"/>
            <bgColor rgb="FF8EB4E3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bottom style="thin">
            <color rgb="FFFFFFFF"/>
          </bottom>
        </border>
        <protection locked="0"/>
      </dxf>
    </rfmt>
    <rfmt sheetId="5" s="1" sqref="A6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7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8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9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1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12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3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ck">
            <color rgb="FFFFFFFF"/>
          </bottom>
        </border>
        <protection locked="0"/>
      </dxf>
    </rfmt>
    <rfmt sheetId="5" sqref="A14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5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6" start="0" length="0">
      <dxf>
        <font>
          <b/>
          <sz val="10"/>
          <color auto="1"/>
          <name val="Arial"/>
          <scheme val="none"/>
        </font>
        <numFmt numFmtId="165" formatCode="_-* #,##0.00\ [$€-1]_-;\-* #,##0.00\ [$€-1]_-;_-* \-??\ [$€-1]_-"/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  <protection locked="0"/>
      </dxf>
    </rfmt>
    <rfmt sheetId="5" sqref="A17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  <rfmt sheetId="5" sqref="A18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19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2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21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</dxf>
    </rfmt>
    <rfmt sheetId="5" sqref="A22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fmt sheetId="5" sqref="A23" start="0" length="0">
      <dxf>
        <font>
          <b/>
          <sz val="11"/>
          <color rgb="FFFF0000"/>
          <name val="Arial"/>
          <scheme val="none"/>
        </font>
        <fill>
          <patternFill patternType="solid">
            <fgColor rgb="FFFFFFFF"/>
            <bgColor rgb="FFEEECE1"/>
          </patternFill>
        </fill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5" sqref="A24" start="0" length="0">
      <dxf>
        <fill>
          <patternFill patternType="solid">
            <fgColor rgb="FFFFFFFF"/>
            <bgColor rgb="FFEEECE1"/>
          </patternFill>
        </fill>
      </dxf>
    </rfmt>
    <rfmt sheetId="5" sqref="A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6" sId="5" ref="A1:A1048576" action="deleteCol">
    <rfmt sheetId="5" xfDxf="1" sqref="A1:A1048576" start="0" length="0"/>
    <rfmt sheetId="5" sqref="A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</dxf>
    </rfmt>
    <rfmt sheetId="5" sqref="A3" start="0" length="0">
      <dxf>
        <fill>
          <patternFill patternType="solid">
            <fgColor rgb="FFFFFFFF"/>
            <bgColor rgb="FFEEECE1"/>
          </patternFill>
        </fill>
      </dxf>
    </rfmt>
    <rfmt sheetId="5" sqref="A4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9999FF"/>
            <bgColor rgb="FF8EB4E3"/>
          </patternFill>
        </fill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rgb="FFFFFFFF"/>
          </bottom>
        </border>
        <protection locked="0"/>
      </dxf>
    </rfmt>
    <rfmt sheetId="5" sqref="A5" start="0" length="0">
      <dxf>
        <fill>
          <patternFill patternType="solid">
            <fgColor rgb="FF9999FF"/>
            <bgColor rgb="FF8EB4E3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bottom style="thin">
            <color rgb="FFFFFFFF"/>
          </bottom>
        </border>
        <protection locked="0"/>
      </dxf>
    </rfmt>
    <rfmt sheetId="5" s="1" sqref="A6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7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8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9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1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qref="A12" start="0" length="0">
      <dxf>
        <numFmt numFmtId="14" formatCode="0.00%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n">
            <color rgb="FFFFFFFF"/>
          </bottom>
        </border>
        <protection locked="0"/>
      </dxf>
    </rfmt>
    <rfmt sheetId="5" s="1" sqref="A13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rgb="FFFFFFFF"/>
          </top>
          <bottom style="thick">
            <color rgb="FFFFFFFF"/>
          </bottom>
        </border>
        <protection locked="0"/>
      </dxf>
    </rfmt>
    <rfmt sheetId="5" sqref="A14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5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16" start="0" length="0">
      <dxf>
        <font>
          <b/>
          <sz val="10"/>
          <color auto="1"/>
          <name val="Arial"/>
          <scheme val="none"/>
        </font>
        <numFmt numFmtId="165" formatCode="_-* #,##0.00\ [$€-1]_-;\-* #,##0.00\ [$€-1]_-;_-* \-??\ [$€-1]_-"/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  <protection locked="0"/>
      </dxf>
    </rfmt>
    <rfmt sheetId="5" sqref="A17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808080"/>
            <bgColor rgb="FF4F81BD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  <rfmt sheetId="5" sqref="A18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19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="1" sqref="A20" start="0" length="0">
      <dxf>
        <numFmt numFmtId="165" formatCode="_-* #,##0.00\ [$€-1]_-;\-* #,##0.00\ [$€-1]_-;_-* \-??\ [$€-1]_-"/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5" sqref="A21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</border>
      </dxf>
    </rfmt>
    <rfmt sheetId="5" sqref="A22" start="0" length="0">
      <dxf>
        <fill>
          <patternFill patternType="solid">
            <fgColor rgb="FF9999FF"/>
            <bgColor rgb="FF8EB4E3"/>
          </patternFill>
        </fill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fmt sheetId="5" sqref="A23" start="0" length="0">
      <dxf>
        <font>
          <b/>
          <i/>
          <sz val="14"/>
          <color rgb="FF0000FF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5" sqref="A24" start="0" length="0">
      <dxf>
        <fill>
          <patternFill patternType="solid">
            <fgColor rgb="FFFFFFFF"/>
            <bgColor rgb="FFEEECE1"/>
          </patternFill>
        </fill>
      </dxf>
    </rfmt>
    <rfmt sheetId="5" sqref="A25" start="0" length="0">
      <dxf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7" sId="5" ref="A1:A1048576" action="deleteCol">
    <rfmt sheetId="5" xfDxf="1" sqref="A1:A1048576" start="0" length="0"/>
    <rfmt sheetId="5" sqref="A1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</dxf>
    </rfmt>
    <rfmt sheetId="5" sqref="A3" start="0" length="0">
      <dxf>
        <fill>
          <patternFill patternType="solid">
            <fgColor rgb="FFFFFFFF"/>
            <bgColor rgb="FFEEECE1"/>
          </patternFill>
        </fill>
      </dxf>
    </rfmt>
    <rfmt sheetId="5" sqref="A4" start="0" length="0">
      <dxf>
        <fill>
          <patternFill patternType="solid">
            <fgColor rgb="FFFFFFFF"/>
            <bgColor rgb="FFEEECE1"/>
          </patternFill>
        </fill>
      </dxf>
    </rfmt>
    <rfmt sheetId="5" sqref="A5" start="0" length="0">
      <dxf>
        <fill>
          <patternFill patternType="solid">
            <fgColor rgb="FFFFFFFF"/>
            <bgColor rgb="FFEEECE1"/>
          </patternFill>
        </fill>
      </dxf>
    </rfmt>
    <rfmt sheetId="5" sqref="A6" start="0" length="0">
      <dxf>
        <fill>
          <patternFill patternType="solid">
            <fgColor rgb="FFFFFFFF"/>
            <bgColor rgb="FFEEECE1"/>
          </patternFill>
        </fill>
      </dxf>
    </rfmt>
    <rfmt sheetId="5" sqref="A7" start="0" length="0">
      <dxf>
        <fill>
          <patternFill patternType="solid">
            <fgColor rgb="FFFFFFFF"/>
            <bgColor rgb="FFEEECE1"/>
          </patternFill>
        </fill>
      </dxf>
    </rfmt>
    <rfmt sheetId="5" sqref="A8" start="0" length="0">
      <dxf>
        <fill>
          <patternFill patternType="solid">
            <fgColor rgb="FFFFFFFF"/>
            <bgColor rgb="FFEEECE1"/>
          </patternFill>
        </fill>
      </dxf>
    </rfmt>
    <rfmt sheetId="5" sqref="A9" start="0" length="0">
      <dxf>
        <fill>
          <patternFill patternType="solid">
            <fgColor rgb="FFFFFFFF"/>
            <bgColor rgb="FFEEECE1"/>
          </patternFill>
        </fill>
      </dxf>
    </rfmt>
    <rfmt sheetId="5" sqref="A10" start="0" length="0">
      <dxf>
        <fill>
          <patternFill patternType="solid">
            <fgColor rgb="FFFFFFFF"/>
            <bgColor rgb="FFEEECE1"/>
          </patternFill>
        </fill>
      </dxf>
    </rfmt>
    <rfmt sheetId="5" sqref="A11" start="0" length="0">
      <dxf>
        <fill>
          <patternFill patternType="solid">
            <fgColor rgb="FFFFFFFF"/>
            <bgColor rgb="FFEEECE1"/>
          </patternFill>
        </fill>
      </dxf>
    </rfmt>
    <rfmt sheetId="5" sqref="A12" start="0" length="0">
      <dxf>
        <fill>
          <patternFill patternType="solid">
            <fgColor rgb="FFFFFFFF"/>
            <bgColor rgb="FFEEECE1"/>
          </patternFill>
        </fill>
      </dxf>
    </rfmt>
    <rfmt sheetId="5" sqref="A13" start="0" length="0">
      <dxf>
        <fill>
          <patternFill patternType="solid">
            <fgColor rgb="FFFFFFFF"/>
            <bgColor rgb="FFEEECE1"/>
          </patternFill>
        </fill>
      </dxf>
    </rfmt>
    <rfmt sheetId="5" sqref="A14" start="0" length="0">
      <dxf>
        <fill>
          <patternFill patternType="solid">
            <fgColor rgb="FFFFFFFF"/>
            <bgColor rgb="FFEEECE1"/>
          </patternFill>
        </fill>
      </dxf>
    </rfmt>
    <rfmt sheetId="5" sqref="A15" start="0" length="0">
      <dxf>
        <fill>
          <patternFill patternType="solid">
            <fgColor rgb="FFFFFFFF"/>
            <bgColor rgb="FFEEECE1"/>
          </patternFill>
        </fill>
      </dxf>
    </rfmt>
    <rfmt sheetId="5" sqref="A16" start="0" length="0">
      <dxf>
        <fill>
          <patternFill patternType="solid">
            <fgColor rgb="FFFFFFFF"/>
            <bgColor rgb="FFEEECE1"/>
          </patternFill>
        </fill>
      </dxf>
    </rfmt>
    <rfmt sheetId="5" sqref="A17" start="0" length="0">
      <dxf>
        <fill>
          <patternFill patternType="solid">
            <fgColor rgb="FFFFFFFF"/>
            <bgColor rgb="FFEEECE1"/>
          </patternFill>
        </fill>
      </dxf>
    </rfmt>
    <rfmt sheetId="5" sqref="A18" start="0" length="0">
      <dxf>
        <fill>
          <patternFill patternType="solid">
            <fgColor rgb="FFFFFFFF"/>
            <bgColor rgb="FFEEECE1"/>
          </patternFill>
        </fill>
      </dxf>
    </rfmt>
    <rfmt sheetId="5" sqref="A19" start="0" length="0">
      <dxf>
        <fill>
          <patternFill patternType="solid">
            <fgColor rgb="FFFFFFFF"/>
            <bgColor rgb="FFEEECE1"/>
          </patternFill>
        </fill>
      </dxf>
    </rfmt>
    <rfmt sheetId="5" sqref="A20" start="0" length="0">
      <dxf>
        <fill>
          <patternFill patternType="solid">
            <fgColor rgb="FFFFFFFF"/>
            <bgColor rgb="FFEEECE1"/>
          </patternFill>
        </fill>
      </dxf>
    </rfmt>
    <rfmt sheetId="5" sqref="A21" start="0" length="0">
      <dxf>
        <fill>
          <patternFill patternType="solid">
            <fgColor rgb="FFFFFFFF"/>
            <bgColor rgb="FFEEECE1"/>
          </patternFill>
        </fill>
      </dxf>
    </rfmt>
    <rfmt sheetId="5" sqref="A22" start="0" length="0">
      <dxf>
        <fill>
          <patternFill patternType="solid">
            <fgColor rgb="FFFFFFFF"/>
            <bgColor rgb="FFEEECE1"/>
          </patternFill>
        </fill>
      </dxf>
    </rfmt>
    <rfmt sheetId="5" sqref="A23" start="0" length="0">
      <dxf>
        <fill>
          <patternFill patternType="solid">
            <fgColor rgb="FFFFFFFF"/>
            <bgColor rgb="FFEEECE1"/>
          </patternFill>
        </fill>
      </dxf>
    </rfmt>
    <rfmt sheetId="5" sqref="A24" start="0" length="0">
      <dxf>
        <fill>
          <patternFill patternType="solid">
            <fgColor rgb="FFFFFFFF"/>
            <bgColor rgb="FFEEECE1"/>
          </patternFill>
        </fill>
      </dxf>
    </rfmt>
    <rfmt sheetId="5" sqref="A25" start="0" length="0">
      <dxf>
        <font>
          <i/>
          <sz val="8"/>
          <color auto="1"/>
          <name val="Times New Roman"/>
          <scheme val="none"/>
        </font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</dxf>
    </rfmt>
  </rrc>
  <rrc rId="28" sId="5" ref="A1:A1048576" action="deleteCol">
    <rfmt sheetId="5" xfDxf="1" sqref="A1:A1048576" start="0" length="0"/>
    <rfmt sheetId="5" sqref="A1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  <top style="thin">
            <color auto="1"/>
          </top>
        </border>
      </dxf>
    </rfmt>
    <rfmt sheetId="5" sqref="A2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3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4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5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6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7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8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9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0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1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2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3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4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5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6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7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8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19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0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1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2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3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4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  <rfmt sheetId="5" sqref="A25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  <bottom style="thin">
            <color auto="1"/>
          </bottom>
        </border>
      </dxf>
    </rfmt>
  </rrc>
  <rcc rId="29" sId="1" numFmtId="14">
    <oc r="B12">
      <v>3.1E-2</v>
    </oc>
    <nc r="B12">
      <v>0.02</v>
    </nc>
  </rcc>
  <rfmt sheetId="1" sqref="B4:D23">
    <dxf>
      <protection locked="1"/>
    </dxf>
  </rfmt>
  <rcc rId="30" sId="1">
    <oc r="A33" t="inlineStr">
      <is>
        <t>In der Tabelle unten bitte keine Änderungen vornehmen, diese Detailtabelle bezieht die Daten automatisch aus der oberen Tabelle!!</t>
      </is>
    </oc>
    <nc r="A33"/>
  </rcc>
  <rcc rId="31" sId="1">
    <oc r="A34" t="inlineStr">
      <is>
        <t>Für die Richtigkeit der Formeln und Berechnung übernehmen wir keine Gewähr!</t>
      </is>
    </oc>
    <nc r="A34"/>
  </rcc>
  <rcc rId="32" sId="1">
    <oc r="A36" t="inlineStr">
      <is>
        <t>Kostenvergleich in der Jahresleistung</t>
      </is>
    </oc>
    <nc r="A36"/>
  </rcc>
  <rcc rId="33" sId="1">
    <oc r="A38" t="inlineStr">
      <is>
        <t>Kreditinstitut</t>
      </is>
    </oc>
    <nc r="A38"/>
  </rcc>
  <rcc rId="34" sId="1">
    <oc r="B38" t="inlineStr">
      <is>
        <t>Hypobank 1</t>
      </is>
    </oc>
    <nc r="B38"/>
  </rcc>
  <rcc rId="35" sId="1">
    <oc r="C38" t="inlineStr">
      <is>
        <t>Hypobank 2</t>
      </is>
    </oc>
    <nc r="C38"/>
  </rcc>
  <rcc rId="36" sId="1">
    <oc r="D38" t="inlineStr">
      <is>
        <t>Hypobank 3</t>
      </is>
    </oc>
    <nc r="D38"/>
  </rcc>
  <rcc rId="37" sId="1">
    <oc r="A39" t="inlineStr">
      <is>
        <t>Kreditsumme</t>
      </is>
    </oc>
    <nc r="A39"/>
  </rcc>
  <rcc rId="38" sId="1" numFmtId="34">
    <oc r="B39">
      <v>160000</v>
    </oc>
    <nc r="B39"/>
  </rcc>
  <rcc rId="39" sId="1" numFmtId="34">
    <oc r="C39">
      <v>160000</v>
    </oc>
    <nc r="C39"/>
  </rcc>
  <rcc rId="40" sId="1" numFmtId="34">
    <oc r="D39">
      <v>160000</v>
    </oc>
    <nc r="D39"/>
  </rcc>
  <rcc rId="41" sId="1">
    <oc r="A40" t="inlineStr">
      <is>
        <t>Laufzeit in Jahren</t>
      </is>
    </oc>
    <nc r="A40"/>
  </rcc>
  <rcc rId="42" sId="1">
    <oc r="B40">
      <v>15</v>
    </oc>
    <nc r="B40"/>
  </rcc>
  <rcc rId="43" sId="1">
    <oc r="C40">
      <v>15</v>
    </oc>
    <nc r="C40"/>
  </rcc>
  <rcc rId="44" sId="1">
    <oc r="D40">
      <v>15</v>
    </oc>
    <nc r="D40"/>
  </rcc>
  <rcc rId="45" sId="1">
    <oc r="A41" t="inlineStr">
      <is>
        <t>Auszahlungsbetrag</t>
      </is>
    </oc>
    <nc r="A41"/>
  </rcc>
  <rcc rId="46" sId="1" numFmtId="14">
    <oc r="B41">
      <v>1</v>
    </oc>
    <nc r="B41"/>
  </rcc>
  <rcc rId="47" sId="1" numFmtId="14">
    <oc r="C41">
      <v>0.98</v>
    </oc>
    <nc r="C41"/>
  </rcc>
  <rcc rId="48" sId="1" numFmtId="14">
    <oc r="D41">
      <v>1</v>
    </oc>
    <nc r="D41"/>
  </rcc>
  <rcc rId="49" sId="1">
    <oc r="A42" t="inlineStr">
      <is>
        <t>Bearbeitungsgebühr</t>
      </is>
    </oc>
    <nc r="A42"/>
  </rcc>
  <rcc rId="50" sId="1" numFmtId="14">
    <oc r="B42">
      <v>1.4999999999999999E-2</v>
    </oc>
    <nc r="B42"/>
  </rcc>
  <rcc rId="51" sId="1" numFmtId="14">
    <oc r="C42">
      <v>1.4999999999999999E-2</v>
    </oc>
    <nc r="C42"/>
  </rcc>
  <rcc rId="52" sId="1" numFmtId="14">
    <oc r="D42">
      <v>1.2E-2</v>
    </oc>
    <nc r="D42"/>
  </rcc>
  <rcc rId="53" sId="1">
    <oc r="A43" t="inlineStr">
      <is>
        <t>Spesen</t>
      </is>
    </oc>
    <nc r="A43"/>
  </rcc>
  <rcc rId="54" sId="1" numFmtId="34">
    <oc r="B43">
      <v>0</v>
    </oc>
    <nc r="B43"/>
  </rcc>
  <rcc rId="55" sId="1" numFmtId="34">
    <oc r="C43">
      <v>250</v>
    </oc>
    <nc r="C43"/>
  </rcc>
  <rcc rId="56" sId="1" numFmtId="34">
    <oc r="D43">
      <v>250</v>
    </oc>
    <nc r="D43"/>
  </rcc>
  <rcc rId="57" sId="1">
    <oc r="A44" t="inlineStr">
      <is>
        <t>Sonstige Kosten</t>
      </is>
    </oc>
    <nc r="A44"/>
  </rcc>
  <rcc rId="58" sId="1" numFmtId="34">
    <oc r="B44">
      <v>0</v>
    </oc>
    <nc r="B44"/>
  </rcc>
  <rcc rId="59" sId="1" numFmtId="34">
    <oc r="C44">
      <v>0</v>
    </oc>
    <nc r="C44"/>
  </rcc>
  <rcc rId="60" sId="1" numFmtId="34">
    <oc r="D44">
      <v>0</v>
    </oc>
    <nc r="D44"/>
  </rcc>
  <rcc rId="61" sId="1">
    <oc r="A45" t="inlineStr">
      <is>
        <t>Zinssatz</t>
      </is>
    </oc>
    <nc r="A45"/>
  </rcc>
  <rcc rId="62" sId="1" numFmtId="14">
    <oc r="B45">
      <v>3.1E-2</v>
    </oc>
    <nc r="B45"/>
  </rcc>
  <rcc rId="63" sId="1" numFmtId="14">
    <oc r="C45">
      <v>2.9000000000000001E-2</v>
    </oc>
    <nc r="C45"/>
  </rcc>
  <rcc rId="64" sId="1" numFmtId="14">
    <oc r="D45">
      <v>2.9000000000000001E-2</v>
    </oc>
    <nc r="D45"/>
  </rcc>
  <rcc rId="65" sId="1">
    <oc r="A46" t="inlineStr">
      <is>
        <t>Endwert</t>
      </is>
    </oc>
    <nc r="A46"/>
  </rcc>
  <rcc rId="66" sId="1" numFmtId="34">
    <oc r="B46">
      <v>0</v>
    </oc>
    <nc r="B46"/>
  </rcc>
  <rcc rId="67" sId="1" numFmtId="34">
    <oc r="C46">
      <v>0</v>
    </oc>
    <nc r="C46"/>
  </rcc>
  <rcc rId="68" sId="1" numFmtId="34">
    <oc r="D46">
      <v>0</v>
    </oc>
    <nc r="D46"/>
  </rcc>
  <rcc rId="69" sId="1">
    <oc r="A49" t="inlineStr">
      <is>
        <t>Auszahlungsbetrag</t>
      </is>
    </oc>
    <nc r="A49"/>
  </rcc>
  <rcc rId="70" sId="1" numFmtId="34">
    <oc r="B49">
      <v>160000</v>
    </oc>
    <nc r="B49"/>
  </rcc>
  <rcc rId="71" sId="1" numFmtId="34">
    <oc r="C49">
      <v>156800</v>
    </oc>
    <nc r="C49"/>
  </rcc>
  <rcc rId="72" sId="1" numFmtId="34">
    <oc r="D49">
      <v>160000</v>
    </oc>
    <nc r="D49"/>
  </rcc>
  <rcc rId="73" sId="1">
    <oc r="A50" t="inlineStr">
      <is>
        <t>Disagio</t>
      </is>
    </oc>
    <nc r="A50"/>
  </rcc>
  <rcc rId="74" sId="1" numFmtId="34">
    <oc r="B50">
      <v>0</v>
    </oc>
    <nc r="B50"/>
  </rcc>
  <rcc rId="75" sId="1" numFmtId="34">
    <oc r="C50">
      <v>3200</v>
    </oc>
    <nc r="C50"/>
  </rcc>
  <rcc rId="76" sId="1" numFmtId="34">
    <oc r="D50">
      <v>0</v>
    </oc>
    <nc r="D50"/>
  </rcc>
  <rcc rId="77" sId="1">
    <oc r="A51" t="inlineStr">
      <is>
        <t>Bearbeitungsgebühr</t>
      </is>
    </oc>
    <nc r="A51"/>
  </rcc>
  <rcc rId="78" sId="1" numFmtId="34">
    <oc r="B51">
      <v>2400</v>
    </oc>
    <nc r="B51"/>
  </rcc>
  <rcc rId="79" sId="1" numFmtId="34">
    <oc r="C51">
      <v>2400</v>
    </oc>
    <nc r="C51"/>
  </rcc>
  <rcc rId="80" sId="1" numFmtId="34">
    <oc r="D51">
      <v>1920</v>
    </oc>
    <nc r="D51"/>
  </rcc>
  <rcc rId="81" sId="1">
    <oc r="A52" t="inlineStr">
      <is>
        <t>Spesen</t>
      </is>
    </oc>
    <nc r="A52"/>
  </rcc>
  <rcc rId="82" sId="1" numFmtId="34">
    <oc r="B52">
      <v>0</v>
    </oc>
    <nc r="B52"/>
  </rcc>
  <rcc rId="83" sId="1" numFmtId="34">
    <oc r="C52">
      <v>250</v>
    </oc>
    <nc r="C52"/>
  </rcc>
  <rcc rId="84" sId="1" numFmtId="34">
    <oc r="D52">
      <v>250</v>
    </oc>
    <nc r="D52"/>
  </rcc>
  <rcc rId="85" sId="1">
    <oc r="A53" t="inlineStr">
      <is>
        <t>Sonstige Kosten</t>
      </is>
    </oc>
    <nc r="A53"/>
  </rcc>
  <rcc rId="86" sId="1" numFmtId="34">
    <oc r="B53">
      <v>0</v>
    </oc>
    <nc r="B53"/>
  </rcc>
  <rcc rId="87" sId="1" numFmtId="34">
    <oc r="C53">
      <v>0</v>
    </oc>
    <nc r="C53"/>
  </rcc>
  <rcc rId="88" sId="1" numFmtId="34">
    <oc r="D53">
      <v>0</v>
    </oc>
    <nc r="D53"/>
  </rcc>
  <rcc rId="89" sId="1">
    <oc r="A55" t="inlineStr">
      <is>
        <t>Zinsberechnung</t>
      </is>
    </oc>
    <nc r="A55"/>
  </rcc>
  <rcc rId="90" sId="1">
    <oc r="A56" t="inlineStr">
      <is>
        <t>1. Jahr</t>
      </is>
    </oc>
    <nc r="A56"/>
  </rcc>
  <rcc rId="91" sId="1" numFmtId="34">
    <oc r="B56">
      <v>-4960</v>
    </oc>
    <nc r="B56"/>
  </rcc>
  <rcc rId="92" sId="1" numFmtId="34">
    <oc r="C56">
      <v>-4640</v>
    </oc>
    <nc r="C56"/>
  </rcc>
  <rcc rId="93" sId="1" numFmtId="34">
    <oc r="D56">
      <v>-4640</v>
    </oc>
    <nc r="D56"/>
  </rcc>
  <rcc rId="94" sId="1">
    <oc r="A57" t="inlineStr">
      <is>
        <t>2. Jahr</t>
      </is>
    </oc>
    <nc r="A57"/>
  </rcc>
  <rcc rId="95" sId="1" numFmtId="34">
    <oc r="B57">
      <v>-4695.2667716173901</v>
    </oc>
    <nc r="B57"/>
  </rcc>
  <rcc rId="96" sId="1" numFmtId="34">
    <oc r="C57">
      <v>-4388.6889654340002</v>
    </oc>
    <nc r="C57"/>
  </rcc>
  <rcc rId="97" sId="1" numFmtId="34">
    <oc r="D57">
      <v>-4388.6889654340002</v>
    </oc>
    <nc r="D57"/>
  </rcc>
  <rcc rId="98" sId="1">
    <oc r="A58" t="inlineStr">
      <is>
        <t>3. Jahr</t>
      </is>
    </oc>
    <nc r="A58"/>
  </rcc>
  <rcc rId="99" sId="1" numFmtId="34">
    <oc r="B58">
      <v>-4422.3268131549203</v>
    </oc>
    <nc r="B58"/>
  </rcc>
  <rcc rId="100" sId="1" numFmtId="34">
    <oc r="C58">
      <v>-4130.0899108655904</v>
    </oc>
    <nc r="C58"/>
  </rcc>
  <rcc rId="101" sId="1" numFmtId="34">
    <oc r="D58">
      <v>-4130.0899108655904</v>
    </oc>
    <nc r="D58"/>
  </rcc>
  <rcc rId="102" sId="1">
    <oc r="A59" t="inlineStr">
      <is>
        <t>4. Jahr</t>
      </is>
    </oc>
    <nc r="A59"/>
  </rcc>
  <rcc rId="103" sId="1" numFmtId="34">
    <oc r="B59">
      <v>-4140.92571598011</v>
    </oc>
    <nc r="B59"/>
  </rcc>
  <rcc rId="104" sId="1" numFmtId="34">
    <oc r="C59">
      <v>-3863.9914837146998</v>
    </oc>
    <nc r="C59"/>
  </rcc>
  <rcc rId="105" sId="1" numFmtId="34">
    <oc r="D59">
      <v>-3863.9914837146998</v>
    </oc>
    <nc r="D59"/>
  </rcc>
  <rcc rId="106" sId="1">
    <oc r="A60" t="inlineStr">
      <is>
        <t>5. Jahr</t>
      </is>
    </oc>
    <nc r="A60"/>
  </rcc>
  <rcc rId="107" sId="1" numFmtId="34">
    <oc r="B60">
      <v>-3850.8011847928901</v>
    </oc>
    <nc r="B60"/>
  </rcc>
  <rcc rId="108" sId="1" numFmtId="34">
    <oc r="C60">
      <v>-3590.1762021764298</v>
    </oc>
    <nc r="C60"/>
  </rcc>
  <rcc rId="109" sId="1" numFmtId="34">
    <oc r="D60">
      <v>-3590.1762021764298</v>
    </oc>
    <nc r="D60"/>
  </rcc>
  <rcc rId="110" sId="1">
    <oc r="A61" t="inlineStr">
      <is>
        <t>6. Jahr</t>
      </is>
    </oc>
    <nc r="A61"/>
  </rcc>
  <rcc rId="111" sId="1" numFmtId="34">
    <oc r="B61">
      <v>-3551.6827931388598</v>
    </oc>
    <nc r="B61"/>
  </rcc>
  <rcc rId="112" sId="1" numFmtId="34">
    <oc r="C61">
      <v>-3308.42027747355</v>
    </oc>
    <nc r="C61"/>
  </rcc>
  <rcc rId="113" sId="1" numFmtId="34">
    <oc r="D61">
      <v>-3308.42027747355</v>
    </oc>
    <nc r="D61"/>
  </rcc>
  <rcc rId="114" sId="1">
    <oc r="A62" t="inlineStr">
      <is>
        <t>7. Jahr</t>
      </is>
    </oc>
    <nc r="A62"/>
  </rcc>
  <rcc rId="115" sId="1" numFmtId="34">
    <oc r="B62">
      <v>-3243.2917313435501</v>
    </oc>
    <nc r="B62"/>
  </rcc>
  <rcc rId="116" sId="1" numFmtId="34">
    <oc r="C62">
      <v>-3018.49343095428</v>
    </oc>
    <nc r="C62"/>
  </rcc>
  <rcc rId="117" sId="1" numFmtId="34">
    <oc r="D62">
      <v>-3018.49343095428</v>
    </oc>
    <nc r="D62"/>
  </rcc>
  <rcc rId="118" sId="1">
    <oc r="A63" t="inlineStr">
      <is>
        <t>8. Jahr</t>
      </is>
    </oc>
    <nc r="A63"/>
  </rcc>
  <rcc rId="119" sId="1" numFmtId="34">
    <oc r="B63">
      <v>-2925.3405466325898</v>
    </oc>
    <nc r="B63"/>
  </rcc>
  <rcc rId="120" sId="1" numFmtId="34">
    <oc r="C63">
      <v>-2720.15870588596</v>
    </oc>
    <nc r="C63"/>
  </rcc>
  <rcc rId="121" sId="1" numFmtId="34">
    <oc r="D63">
      <v>-2720.15870588596</v>
    </oc>
    <nc r="D63"/>
  </rcc>
  <rcc rId="122" sId="1">
    <oc r="A64" t="inlineStr">
      <is>
        <t>9. Jahr</t>
      </is>
    </oc>
    <nc r="A64"/>
  </rcc>
  <rcc rId="123" sId="1" numFmtId="34">
    <oc r="B64">
      <v>-2597.5328751955899</v>
    </oc>
    <nc r="B64"/>
  </rcc>
  <rcc rId="124" sId="1" numFmtId="34">
    <oc r="C64">
      <v>-2413.1722737906598</v>
    </oc>
    <nc r="C64"/>
  </rcc>
  <rcc rId="125" sId="1" numFmtId="34">
    <oc r="D64">
      <v>-2413.1722737906598</v>
    </oc>
    <nc r="D64"/>
  </rcc>
  <rcc rId="126" sId="1">
    <oc r="A65" t="inlineStr">
      <is>
        <t>10. Jahr</t>
      </is>
    </oc>
    <nc r="A65"/>
  </rcc>
  <rcc rId="127" sId="1" numFmtId="34">
    <oc r="B65">
      <v>-2259.5631659440501</v>
    </oc>
    <nc r="B65"/>
  </rcc>
  <rcc rId="128" sId="1" numFmtId="34">
    <oc r="C65">
      <v>-2097.2832351645902</v>
    </oc>
    <nc r="C65"/>
  </rcc>
  <rcc rId="129" sId="1" numFmtId="34">
    <oc r="D65">
      <v>-2097.2832351645902</v>
    </oc>
    <nc r="D65"/>
  </rcc>
  <rcc rId="130" sId="1">
    <oc r="A66" t="inlineStr">
      <is>
        <t>11. Jahr</t>
      </is>
    </oc>
    <nc r="A66"/>
  </rcc>
  <rcc rId="131" sId="1" numFmtId="34">
    <oc r="B66">
      <v>-1911.1163957057099</v>
    </oc>
    <nc r="B66"/>
  </rcc>
  <rcc rId="132" sId="1" numFmtId="34">
    <oc r="C66">
      <v>-1772.2334144183701</v>
    </oc>
    <nc r="C66"/>
  </rcc>
  <rcc rId="133" sId="1" numFmtId="34">
    <oc r="D66">
      <v>-1772.2334144183701</v>
    </oc>
    <nc r="D66"/>
  </rcc>
  <rcc rId="134" sId="1">
    <oc r="A67" t="inlineStr">
      <is>
        <t>12. Jahr</t>
      </is>
    </oc>
    <nc r="A67"/>
  </rcc>
  <rcc rId="135" sId="1" numFmtId="34">
    <oc r="B67">
      <v>-1551.8677755899701</v>
    </oc>
    <nc r="B67"/>
  </rcc>
  <rcc rId="136" sId="1" numFmtId="34">
    <oc r="C67">
      <v>-1437.7571488705</v>
    </oc>
    <nc r="C67"/>
  </rcc>
  <rcc rId="137" sId="1" numFmtId="34">
    <oc r="D67">
      <v>-1437.7571488705</v>
    </oc>
    <nc r="D67"/>
  </rcc>
  <rcc rId="138" sId="1">
    <oc r="A68" t="inlineStr">
      <is>
        <t>13. Jahr</t>
      </is>
    </oc>
    <nc r="A68"/>
  </rcc>
  <rcc rId="139" sId="1" numFmtId="34">
    <oc r="B68">
      <v>-1181.4824482506499</v>
    </oc>
    <nc r="B68"/>
  </rcc>
  <rcc rId="140" sId="1" numFmtId="34">
    <oc r="C68">
      <v>-1093.58107162175</v>
    </oc>
    <nc r="C68"/>
  </rcc>
  <rcc rId="141" sId="1" numFmtId="34">
    <oc r="D68">
      <v>-1093.58107162175</v>
    </oc>
    <nc r="D68"/>
  </rcc>
  <rcc rId="142" sId="1">
    <oc r="A69" t="inlineStr">
      <is>
        <t>14. Jahr</t>
      </is>
    </oc>
    <nc r="A69"/>
  </rcc>
  <rcc rId="143" sId="1" numFmtId="34">
    <oc r="B69">
      <v>-799.61517576381402</v>
    </oc>
    <nc r="B69"/>
  </rcc>
  <rcc rId="144" sId="1" numFmtId="34">
    <oc r="C69">
      <v>-739.42388813278603</v>
    </oc>
    <nc r="C69"/>
  </rcc>
  <rcc rId="145" sId="1" numFmtId="34">
    <oc r="D69">
      <v>-739.42388813278603</v>
    </oc>
    <nc r="D69"/>
  </rcc>
  <rcc rId="146" sId="1">
    <oc r="A70" t="inlineStr">
      <is>
        <t>15. Jahr</t>
      </is>
    </oc>
    <nc r="A70"/>
  </rcc>
  <rcc rId="147" sId="1" numFmtId="34">
    <oc r="B70">
      <v>-405.91001782988297</v>
    </oc>
    <nc r="B70"/>
  </rcc>
  <rcc rId="148" sId="1" numFmtId="34">
    <oc r="C70">
      <v>-374.99614632264002</v>
    </oc>
    <nc r="C70"/>
  </rcc>
  <rcc rId="149" sId="1" numFmtId="34">
    <oc r="D70">
      <v>-374.99614632264002</v>
    </oc>
    <nc r="D70"/>
  </rcc>
  <rcc rId="150" sId="1">
    <oc r="A71" t="inlineStr">
      <is>
        <t>16. Jahr</t>
      </is>
    </oc>
    <nc r="A71"/>
  </rcc>
  <rcc rId="151" sId="1" numFmtId="34">
    <oc r="B71">
      <v>0</v>
    </oc>
    <nc r="B71"/>
  </rcc>
  <rcc rId="152" sId="1" numFmtId="34">
    <oc r="C71">
      <v>0</v>
    </oc>
    <nc r="C71"/>
  </rcc>
  <rcc rId="153" sId="1" numFmtId="34">
    <oc r="D71">
      <v>0</v>
    </oc>
    <nc r="D71"/>
  </rcc>
  <rcc rId="154" sId="1">
    <oc r="A72" t="inlineStr">
      <is>
        <t>17. Jahr</t>
      </is>
    </oc>
    <nc r="A72"/>
  </rcc>
  <rcc rId="155" sId="1" numFmtId="34">
    <oc r="B72">
      <v>0</v>
    </oc>
    <nc r="B72"/>
  </rcc>
  <rcc rId="156" sId="1" numFmtId="34">
    <oc r="C72">
      <v>0</v>
    </oc>
    <nc r="C72"/>
  </rcc>
  <rcc rId="157" sId="1" numFmtId="34">
    <oc r="D72">
      <v>0</v>
    </oc>
    <nc r="D72"/>
  </rcc>
  <rcc rId="158" sId="1">
    <oc r="A73" t="inlineStr">
      <is>
        <t>18. Jahr</t>
      </is>
    </oc>
    <nc r="A73"/>
  </rcc>
  <rcc rId="159" sId="1" numFmtId="34">
    <oc r="B73">
      <v>0</v>
    </oc>
    <nc r="B73"/>
  </rcc>
  <rcc rId="160" sId="1" numFmtId="34">
    <oc r="C73">
      <v>0</v>
    </oc>
    <nc r="C73"/>
  </rcc>
  <rcc rId="161" sId="1" numFmtId="34">
    <oc r="D73">
      <v>0</v>
    </oc>
    <nc r="D73"/>
  </rcc>
  <rcc rId="162" sId="1">
    <oc r="A74" t="inlineStr">
      <is>
        <t>19. Jahr</t>
      </is>
    </oc>
    <nc r="A74"/>
  </rcc>
  <rcc rId="163" sId="1" numFmtId="34">
    <oc r="B74">
      <v>0</v>
    </oc>
    <nc r="B74"/>
  </rcc>
  <rcc rId="164" sId="1" numFmtId="34">
    <oc r="C74">
      <v>0</v>
    </oc>
    <nc r="C74"/>
  </rcc>
  <rcc rId="165" sId="1" numFmtId="34">
    <oc r="D74">
      <v>0</v>
    </oc>
    <nc r="D74"/>
  </rcc>
  <rcc rId="166" sId="1">
    <oc r="A75" t="inlineStr">
      <is>
        <t>20. Jahr</t>
      </is>
    </oc>
    <nc r="A75"/>
  </rcc>
  <rcc rId="167" sId="1" numFmtId="34">
    <oc r="B75">
      <v>0</v>
    </oc>
    <nc r="B75"/>
  </rcc>
  <rcc rId="168" sId="1" numFmtId="34">
    <oc r="C75">
      <v>0</v>
    </oc>
    <nc r="C75"/>
  </rcc>
  <rcc rId="169" sId="1" numFmtId="34">
    <oc r="D75">
      <v>0</v>
    </oc>
    <nc r="D75"/>
  </rcc>
  <rcc rId="170" sId="1">
    <oc r="A76" t="inlineStr">
      <is>
        <t>21. Jahr</t>
      </is>
    </oc>
    <nc r="A76"/>
  </rcc>
  <rcc rId="171" sId="1" numFmtId="34">
    <oc r="B76">
      <v>0</v>
    </oc>
    <nc r="B76"/>
  </rcc>
  <rcc rId="172" sId="1" numFmtId="34">
    <oc r="C76">
      <v>0</v>
    </oc>
    <nc r="C76"/>
  </rcc>
  <rcc rId="173" sId="1" numFmtId="34">
    <oc r="D76">
      <v>0</v>
    </oc>
    <nc r="D76"/>
  </rcc>
  <rcc rId="174" sId="1">
    <oc r="A77" t="inlineStr">
      <is>
        <t>22. Jahr</t>
      </is>
    </oc>
    <nc r="A77"/>
  </rcc>
  <rcc rId="175" sId="1" numFmtId="34">
    <oc r="B77">
      <v>0</v>
    </oc>
    <nc r="B77"/>
  </rcc>
  <rcc rId="176" sId="1" numFmtId="34">
    <oc r="C77">
      <v>0</v>
    </oc>
    <nc r="C77"/>
  </rcc>
  <rcc rId="177" sId="1" numFmtId="34">
    <oc r="D77">
      <v>0</v>
    </oc>
    <nc r="D77"/>
  </rcc>
  <rcc rId="178" sId="1">
    <oc r="A78" t="inlineStr">
      <is>
        <t>23. Jahr</t>
      </is>
    </oc>
    <nc r="A78"/>
  </rcc>
  <rcc rId="179" sId="1" numFmtId="34">
    <oc r="B78">
      <v>0</v>
    </oc>
    <nc r="B78"/>
  </rcc>
  <rcc rId="180" sId="1" numFmtId="34">
    <oc r="C78">
      <v>0</v>
    </oc>
    <nc r="C78"/>
  </rcc>
  <rcc rId="181" sId="1" numFmtId="34">
    <oc r="D78">
      <v>0</v>
    </oc>
    <nc r="D78"/>
  </rcc>
  <rcc rId="182" sId="1">
    <oc r="A79" t="inlineStr">
      <is>
        <t>24. Jahr</t>
      </is>
    </oc>
    <nc r="A79"/>
  </rcc>
  <rcc rId="183" sId="1" numFmtId="34">
    <oc r="B79">
      <v>0</v>
    </oc>
    <nc r="B79"/>
  </rcc>
  <rcc rId="184" sId="1" numFmtId="34">
    <oc r="C79">
      <v>0</v>
    </oc>
    <nc r="C79"/>
  </rcc>
  <rcc rId="185" sId="1" numFmtId="34">
    <oc r="D79">
      <v>0</v>
    </oc>
    <nc r="D79"/>
  </rcc>
  <rcc rId="186" sId="1">
    <oc r="A80" t="inlineStr">
      <is>
        <t>25. Jahr</t>
      </is>
    </oc>
    <nc r="A80"/>
  </rcc>
  <rcc rId="187" sId="1" numFmtId="34">
    <oc r="B80">
      <v>0</v>
    </oc>
    <nc r="B80"/>
  </rcc>
  <rcc rId="188" sId="1" numFmtId="34">
    <oc r="C80">
      <v>0</v>
    </oc>
    <nc r="C80"/>
  </rcc>
  <rcc rId="189" sId="1" numFmtId="34">
    <oc r="D80">
      <v>0</v>
    </oc>
    <nc r="D80"/>
  </rcc>
  <rcc rId="190" sId="1">
    <oc r="A81" t="inlineStr">
      <is>
        <t>26. Jahr</t>
      </is>
    </oc>
    <nc r="A81"/>
  </rcc>
  <rcc rId="191" sId="1" numFmtId="34">
    <oc r="B81">
      <v>0</v>
    </oc>
    <nc r="B81"/>
  </rcc>
  <rcc rId="192" sId="1" numFmtId="34">
    <oc r="C81">
      <v>0</v>
    </oc>
    <nc r="C81"/>
  </rcc>
  <rcc rId="193" sId="1" numFmtId="34">
    <oc r="D81">
      <v>0</v>
    </oc>
    <nc r="D81"/>
  </rcc>
  <rcc rId="194" sId="1">
    <oc r="A82" t="inlineStr">
      <is>
        <t>27. Jahr</t>
      </is>
    </oc>
    <nc r="A82"/>
  </rcc>
  <rcc rId="195" sId="1" numFmtId="34">
    <oc r="B82">
      <v>0</v>
    </oc>
    <nc r="B82"/>
  </rcc>
  <rcc rId="196" sId="1" numFmtId="34">
    <oc r="C82">
      <v>0</v>
    </oc>
    <nc r="C82"/>
  </rcc>
  <rcc rId="197" sId="1" numFmtId="34">
    <oc r="D82">
      <v>0</v>
    </oc>
    <nc r="D82"/>
  </rcc>
  <rcc rId="198" sId="1">
    <oc r="A83" t="inlineStr">
      <is>
        <t>28. Jahr</t>
      </is>
    </oc>
    <nc r="A83"/>
  </rcc>
  <rcc rId="199" sId="1" numFmtId="34">
    <oc r="B83">
      <v>0</v>
    </oc>
    <nc r="B83"/>
  </rcc>
  <rcc rId="200" sId="1" numFmtId="34">
    <oc r="C83">
      <v>0</v>
    </oc>
    <nc r="C83"/>
  </rcc>
  <rcc rId="201" sId="1" numFmtId="34">
    <oc r="D83">
      <v>0</v>
    </oc>
    <nc r="D83"/>
  </rcc>
  <rcc rId="202" sId="1">
    <oc r="A84" t="inlineStr">
      <is>
        <t>29. Jahr</t>
      </is>
    </oc>
    <nc r="A84"/>
  </rcc>
  <rcc rId="203" sId="1" numFmtId="34">
    <oc r="B84">
      <v>0</v>
    </oc>
    <nc r="B84"/>
  </rcc>
  <rcc rId="204" sId="1" numFmtId="34">
    <oc r="C84">
      <v>0</v>
    </oc>
    <nc r="C84"/>
  </rcc>
  <rcc rId="205" sId="1" numFmtId="34">
    <oc r="D84">
      <v>0</v>
    </oc>
    <nc r="D84"/>
  </rcc>
  <rcc rId="206" sId="1">
    <oc r="A85" t="inlineStr">
      <is>
        <t>30. Jahr</t>
      </is>
    </oc>
    <nc r="A85"/>
  </rcc>
  <rcc rId="207" sId="1" numFmtId="34">
    <oc r="B85">
      <v>0</v>
    </oc>
    <nc r="B85"/>
  </rcc>
  <rcc rId="208" sId="1" numFmtId="34">
    <oc r="C85">
      <v>0</v>
    </oc>
    <nc r="C85"/>
  </rcc>
  <rcc rId="209" sId="1" numFmtId="34">
    <oc r="D85">
      <v>0</v>
    </oc>
    <nc r="D85"/>
  </rcc>
  <rrc rId="21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i/>
          <sz val="10"/>
          <color auto="1"/>
          <name val="Arial"/>
          <scheme val="none"/>
        </font>
      </dxf>
    </rfmt>
    <rfmt sheetId="1" sqref="B33" start="0" length="0">
      <dxf>
        <font>
          <b/>
          <i/>
          <sz val="10"/>
          <color auto="1"/>
          <name val="Arial"/>
          <scheme val="none"/>
        </font>
      </dxf>
    </rfmt>
    <rfmt sheetId="1" sqref="C33" start="0" length="0">
      <dxf>
        <font>
          <b/>
          <i/>
          <sz val="10"/>
          <color auto="1"/>
          <name val="Arial"/>
          <scheme val="none"/>
        </font>
      </dxf>
    </rfmt>
    <rfmt sheetId="1" sqref="D33" start="0" length="0">
      <dxf>
        <font>
          <i/>
          <sz val="10"/>
          <color auto="1"/>
          <name val="Arial"/>
          <scheme val="none"/>
        </font>
      </dxf>
    </rfmt>
    <rfmt sheetId="1" sqref="E33" start="0" length="0">
      <dxf>
        <font>
          <i/>
          <sz val="10"/>
          <color auto="1"/>
          <name val="Arial"/>
          <scheme val="none"/>
        </font>
      </dxf>
    </rfmt>
    <rfmt sheetId="1" sqref="F33" start="0" length="0">
      <dxf>
        <font>
          <i/>
          <sz val="10"/>
          <color auto="1"/>
          <name val="Arial"/>
          <scheme val="none"/>
        </font>
      </dxf>
    </rfmt>
    <rfmt sheetId="1" sqref="G33" start="0" length="0">
      <dxf>
        <font>
          <i/>
          <sz val="10"/>
          <color auto="1"/>
          <name val="Arial"/>
          <scheme val="none"/>
        </font>
      </dxf>
    </rfmt>
    <rfmt sheetId="1" sqref="H33" start="0" length="0">
      <dxf>
        <font>
          <i/>
          <sz val="10"/>
          <color auto="1"/>
          <name val="Arial"/>
          <scheme val="none"/>
        </font>
      </dxf>
    </rfmt>
    <rfmt sheetId="1" sqref="I33" start="0" length="0">
      <dxf>
        <font>
          <i/>
          <sz val="10"/>
          <color auto="1"/>
          <name val="Arial"/>
          <scheme val="none"/>
        </font>
      </dxf>
    </rfmt>
  </rrc>
  <rrc rId="21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i/>
          <sz val="10"/>
          <color auto="1"/>
          <name val="Arial"/>
          <scheme val="none"/>
        </font>
      </dxf>
    </rfmt>
    <rfmt sheetId="1" sqref="B33" start="0" length="0">
      <dxf>
        <font>
          <b/>
          <i/>
          <sz val="10"/>
          <color auto="1"/>
          <name val="Arial"/>
          <scheme val="none"/>
        </font>
      </dxf>
    </rfmt>
    <rfmt sheetId="1" sqref="C33" start="0" length="0">
      <dxf>
        <font>
          <b/>
          <i/>
          <sz val="10"/>
          <color auto="1"/>
          <name val="Arial"/>
          <scheme val="none"/>
        </font>
      </dxf>
    </rfmt>
    <rfmt sheetId="1" sqref="D33" start="0" length="0">
      <dxf>
        <font>
          <i/>
          <sz val="10"/>
          <color auto="1"/>
          <name val="Arial"/>
          <scheme val="none"/>
        </font>
      </dxf>
    </rfmt>
    <rfmt sheetId="1" sqref="E33" start="0" length="0">
      <dxf>
        <font>
          <i/>
          <sz val="10"/>
          <color auto="1"/>
          <name val="Arial"/>
          <scheme val="none"/>
        </font>
      </dxf>
    </rfmt>
    <rfmt sheetId="1" sqref="F33" start="0" length="0">
      <dxf>
        <font>
          <i/>
          <sz val="10"/>
          <color auto="1"/>
          <name val="Arial"/>
          <scheme val="none"/>
        </font>
      </dxf>
    </rfmt>
    <rfmt sheetId="1" sqref="G33" start="0" length="0">
      <dxf>
        <font>
          <i/>
          <sz val="10"/>
          <color auto="1"/>
          <name val="Arial"/>
          <scheme val="none"/>
        </font>
      </dxf>
    </rfmt>
    <rfmt sheetId="1" sqref="H33" start="0" length="0">
      <dxf>
        <font>
          <i/>
          <sz val="10"/>
          <color auto="1"/>
          <name val="Arial"/>
          <scheme val="none"/>
        </font>
      </dxf>
    </rfmt>
    <rfmt sheetId="1" sqref="I33" start="0" length="0">
      <dxf>
        <font>
          <i/>
          <sz val="10"/>
          <color auto="1"/>
          <name val="Arial"/>
          <scheme val="none"/>
        </font>
      </dxf>
    </rfmt>
  </rrc>
  <rrc rId="21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</dxf>
    </rfmt>
    <rfmt sheetId="1" sqref="B33" start="0" length="0">
      <dxf>
        <font>
          <b/>
          <sz val="10"/>
          <color auto="1"/>
          <name val="Arial"/>
          <scheme val="none"/>
        </font>
      </dxf>
    </rfmt>
    <rfmt sheetId="1" sqref="C33" start="0" length="0">
      <dxf>
        <font>
          <b/>
          <sz val="10"/>
          <color auto="1"/>
          <name val="Arial"/>
          <scheme val="none"/>
        </font>
      </dxf>
    </rfmt>
  </rrc>
  <rrc rId="213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top style="thin">
            <color auto="1"/>
          </top>
        </border>
      </dxf>
    </rfmt>
    <rfmt sheetId="1" sqref="B33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1" sqref="C33" start="0" length="0">
      <dxf>
        <fill>
          <patternFill patternType="solid">
            <fgColor rgb="FFFFFFFF"/>
            <bgColor rgb="FFEEECE1"/>
          </patternFill>
        </fill>
        <border outline="0">
          <top style="thin">
            <color auto="1"/>
          </top>
        </border>
      </dxf>
    </rfmt>
    <rfmt sheetId="1" sqref="D33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  <top style="thin">
            <color auto="1"/>
          </top>
        </border>
      </dxf>
    </rfmt>
  </rrc>
  <rrc rId="214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</dxf>
    </rfmt>
    <rfmt sheetId="1" sqref="B33" start="0" length="0">
      <dxf>
        <fill>
          <patternFill patternType="solid">
            <fgColor rgb="FFFFFFFF"/>
            <bgColor rgb="FFEEECE1"/>
          </patternFill>
        </fill>
      </dxf>
    </rfmt>
    <rfmt sheetId="1" sqref="C33" start="0" length="0">
      <dxf>
        <fill>
          <patternFill patternType="solid">
            <fgColor rgb="FFFFFFFF"/>
            <bgColor rgb="FFEEECE1"/>
          </patternFill>
        </fill>
      </dxf>
    </rfmt>
    <rfmt sheetId="1" sqref="D33" start="0" length="0">
      <dxf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</dxf>
    </rfmt>
  </rrc>
  <rrc rId="215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16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17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18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19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numFmt numFmtId="14" formatCode="0.00%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3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4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5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B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33" start="0" length="0">
      <dxf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6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7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8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9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3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B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C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="1" sqref="D33" start="0" length="0">
      <dxf>
        <numFmt numFmtId="165" formatCode="_-* #,##0.00\ [$€-1]_-;\-* #,##0.00\ [$€-1]_-;_-* \-??\ [$€-1]_-"/>
        <fill>
          <patternFill patternType="solid">
            <fgColor rgb="FFC0C0C0"/>
            <bgColor rgb="FFC6D9F1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3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</border>
        <protection locked="0"/>
      </dxf>
    </rfmt>
    <rfmt sheetId="1" sqref="B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protection locked="0"/>
      </dxf>
    </rfmt>
    <rfmt sheetId="1" sqref="C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protection locked="0"/>
      </dxf>
    </rfmt>
    <rfmt sheetId="1" sqref="D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</border>
        <protection locked="0"/>
      </dxf>
    </rfmt>
  </rrc>
  <rrc rId="23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left style="thin">
            <color auto="1"/>
          </left>
          <bottom style="thin">
            <color auto="1"/>
          </bottom>
        </border>
        <protection locked="0"/>
      </dxf>
    </rfmt>
    <rfmt sheetId="1" sqref="B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  <protection locked="0"/>
      </dxf>
    </rfmt>
    <rfmt sheetId="1" sqref="C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bottom style="thin">
            <color auto="1"/>
          </bottom>
        </border>
        <protection locked="0"/>
      </dxf>
    </rfmt>
    <rfmt sheetId="1" sqref="D33" start="0" length="0">
      <dxf>
        <font>
          <b/>
          <sz val="10"/>
          <color auto="1"/>
          <name val="Arial"/>
          <scheme val="none"/>
        </font>
        <fill>
          <patternFill patternType="solid">
            <fgColor rgb="FFFFFFFF"/>
            <bgColor rgb="FFEEECE1"/>
          </patternFill>
        </fill>
        <border outline="0">
          <right style="thin">
            <color auto="1"/>
          </right>
          <bottom style="thin">
            <color auto="1"/>
          </bottom>
        </border>
        <protection locked="0"/>
      </dxf>
    </rfmt>
  </rrc>
  <rrc rId="233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4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5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6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7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8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39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3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4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5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6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7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8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49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3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4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5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6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7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8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59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60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61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</border>
        <protection locked="0"/>
      </dxf>
    </rfmt>
    <rfmt sheetId="1" sqref="C33" start="0" length="0">
      <dxf>
        <numFmt numFmtId="165" formatCode="_-* #,##0.00\ [$€-1]_-;\-* #,##0.00\ [$€-1]_-;_-* \-??\ [$€-1]_-"/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</border>
        <protection locked="0"/>
      </dxf>
    </rfmt>
  </rrc>
  <rrc rId="262" sId="1" ref="A33:XFD33" action="deleteRow">
    <undo index="2" exp="area" ref3D="1" dr="$I$1:$S$1048576" dn="Z_5779716A_EB67_4E5D_82EE_C54154F89986_.wvu.Cols" sId="1"/>
    <undo index="1" exp="area" ref3D="1" dr="$G$1:$G$1048576" dn="Z_5779716A_EB67_4E5D_82EE_C54154F89986_.wvu.Cols" sId="1"/>
    <undo index="2" exp="area" ref3D="1" dr="$I$1:$S$1048576" dn="Z_C428CC25_8F22_49A4_B25B_E865A01F1556_.wvu.Cols" sId="1"/>
    <undo index="1" exp="area" ref3D="1" dr="$G$1:$G$1048576" dn="Z_C428CC25_8F22_49A4_B25B_E865A01F1556_.wvu.Cols" sId="1"/>
    <rfmt sheetId="1" xfDxf="1" sqref="A33:XFD33" start="0" length="0"/>
    <rfmt sheetId="1" sqref="A33" start="0" length="0">
      <dxf>
        <font>
          <b/>
          <sz val="10"/>
          <color auto="1"/>
          <name val="Arial"/>
          <scheme val="none"/>
        </font>
        <border outline="0">
          <left style="thin">
            <color auto="1"/>
          </left>
          <bottom style="thin">
            <color auto="1"/>
          </bottom>
        </border>
        <protection locked="0"/>
      </dxf>
    </rfmt>
    <rfmt sheetId="1" sqref="B33" start="0" length="0">
      <dxf>
        <numFmt numFmtId="165" formatCode="_-* #,##0.00\ [$€-1]_-;\-* #,##0.00\ [$€-1]_-;_-* \-??\ [$€-1]_-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  <rfmt sheetId="1" sqref="C33" start="0" length="0">
      <dxf>
        <numFmt numFmtId="165" formatCode="_-* #,##0.00\ [$€-1]_-;\-* #,##0.00\ [$€-1]_-;_-* \-??\ [$€-1]_-"/>
        <border outline="0">
          <bottom style="thin">
            <color auto="1"/>
          </bottom>
        </border>
        <protection locked="0"/>
      </dxf>
    </rfmt>
    <rfmt sheetId="1" sqref="D33" start="0" length="0">
      <dxf>
        <numFmt numFmtId="165" formatCode="_-* #,##0.00\ [$€-1]_-;\-* #,##0.00\ [$€-1]_-;_-* \-??\ [$€-1]_-"/>
        <border outline="0">
          <right style="thin">
            <color auto="1"/>
          </right>
          <bottom style="thin">
            <color auto="1"/>
          </bottom>
        </border>
        <protection locked="0"/>
      </dxf>
    </rfmt>
  </rrc>
  <rdn rId="0" localSheetId="1" customView="1" name="Z_90B6DE99_CF85_4A91_A2E4_8F61309007A5_.wvu.Cols" hidden="1" oldHidden="1">
    <formula>Hypovergleich!$G:$G,Hypovergleich!$I:$S</formula>
  </rdn>
  <rcv guid="{90B6DE99-CF85-4A91-A2E4-8F61309007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workbookViewId="0">
      <selection activeCell="W31" sqref="W31"/>
    </sheetView>
  </sheetViews>
  <sheetFormatPr baseColWidth="10" defaultColWidth="9.140625" defaultRowHeight="12.75" x14ac:dyDescent="0.2"/>
  <cols>
    <col min="1" max="1" width="37.7109375"/>
    <col min="2" max="4" width="14.7109375"/>
    <col min="5" max="5" width="9.140625" customWidth="1"/>
    <col min="6" max="6" width="11.42578125"/>
    <col min="7" max="7" width="9.140625" hidden="1" customWidth="1"/>
    <col min="8" max="8" width="2" customWidth="1"/>
    <col min="9" max="19" width="9.140625" hidden="1" customWidth="1"/>
    <col min="20" max="1023" width="11.42578125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4"/>
      <c r="B2" s="5"/>
      <c r="C2" s="5"/>
      <c r="D2" s="5"/>
      <c r="E2" s="5"/>
      <c r="F2" s="5"/>
      <c r="G2" s="5"/>
      <c r="H2" s="6"/>
    </row>
    <row r="3" spans="1:8" x14ac:dyDescent="0.2">
      <c r="A3" s="4"/>
      <c r="B3" s="5"/>
      <c r="C3" s="5"/>
      <c r="D3" s="5"/>
      <c r="E3" s="5"/>
      <c r="F3" s="5"/>
      <c r="G3" s="5"/>
      <c r="H3" s="6"/>
    </row>
    <row r="4" spans="1:8" x14ac:dyDescent="0.2">
      <c r="A4" s="7" t="s">
        <v>1</v>
      </c>
      <c r="B4" s="31" t="s">
        <v>2</v>
      </c>
      <c r="C4" s="31" t="s">
        <v>3</v>
      </c>
      <c r="D4" s="31" t="s">
        <v>4</v>
      </c>
      <c r="E4" s="5"/>
      <c r="F4" s="5"/>
      <c r="G4" s="5"/>
      <c r="H4" s="6"/>
    </row>
    <row r="5" spans="1:8" x14ac:dyDescent="0.2">
      <c r="A5" s="4"/>
      <c r="B5" s="32"/>
      <c r="C5" s="32"/>
      <c r="D5" s="32"/>
      <c r="E5" s="5"/>
      <c r="F5" s="5"/>
      <c r="G5" s="5"/>
      <c r="H5" s="6"/>
    </row>
    <row r="6" spans="1:8" x14ac:dyDescent="0.2">
      <c r="A6" s="7" t="s">
        <v>5</v>
      </c>
      <c r="B6" s="33">
        <v>250000</v>
      </c>
      <c r="C6" s="33">
        <v>250000</v>
      </c>
      <c r="D6" s="33">
        <v>250000</v>
      </c>
      <c r="E6" s="5"/>
      <c r="F6" s="5"/>
      <c r="G6" s="5"/>
      <c r="H6" s="6"/>
    </row>
    <row r="7" spans="1:8" x14ac:dyDescent="0.2">
      <c r="A7" s="7" t="s">
        <v>6</v>
      </c>
      <c r="B7" s="34">
        <v>15</v>
      </c>
      <c r="C7" s="34">
        <v>15</v>
      </c>
      <c r="D7" s="34">
        <v>15</v>
      </c>
      <c r="E7" s="5"/>
      <c r="F7" s="5"/>
      <c r="G7" s="5"/>
      <c r="H7" s="6"/>
    </row>
    <row r="8" spans="1:8" x14ac:dyDescent="0.2">
      <c r="A8" s="7" t="s">
        <v>7</v>
      </c>
      <c r="B8" s="35">
        <v>1</v>
      </c>
      <c r="C8" s="35">
        <v>0.99</v>
      </c>
      <c r="D8" s="35">
        <v>1</v>
      </c>
      <c r="E8" s="5"/>
      <c r="F8" s="5"/>
      <c r="G8" s="5"/>
      <c r="H8" s="6"/>
    </row>
    <row r="9" spans="1:8" x14ac:dyDescent="0.2">
      <c r="A9" s="7" t="s">
        <v>8</v>
      </c>
      <c r="B9" s="35">
        <v>1.4999999999999999E-2</v>
      </c>
      <c r="C9" s="35">
        <v>1.4999999999999999E-2</v>
      </c>
      <c r="D9" s="35">
        <v>1.2E-2</v>
      </c>
      <c r="E9" s="5"/>
      <c r="F9" s="5"/>
      <c r="G9" s="5"/>
      <c r="H9" s="6"/>
    </row>
    <row r="10" spans="1:8" x14ac:dyDescent="0.2">
      <c r="A10" s="7" t="s">
        <v>9</v>
      </c>
      <c r="B10" s="33">
        <v>0</v>
      </c>
      <c r="C10" s="33">
        <v>250</v>
      </c>
      <c r="D10" s="33">
        <v>250</v>
      </c>
      <c r="E10" s="5"/>
      <c r="F10" s="5"/>
      <c r="G10" s="5"/>
      <c r="H10" s="6"/>
    </row>
    <row r="11" spans="1:8" x14ac:dyDescent="0.2">
      <c r="A11" s="7" t="s">
        <v>10</v>
      </c>
      <c r="B11" s="33">
        <v>0</v>
      </c>
      <c r="C11" s="33">
        <v>0</v>
      </c>
      <c r="D11" s="33">
        <v>0</v>
      </c>
      <c r="E11" s="5"/>
      <c r="F11" s="5"/>
      <c r="G11" s="5"/>
      <c r="H11" s="6"/>
    </row>
    <row r="12" spans="1:8" x14ac:dyDescent="0.2">
      <c r="A12" s="7" t="s">
        <v>11</v>
      </c>
      <c r="B12" s="35">
        <v>0.02</v>
      </c>
      <c r="C12" s="35">
        <v>2.1999999999999999E-2</v>
      </c>
      <c r="D12" s="35">
        <v>2.9000000000000001E-2</v>
      </c>
      <c r="E12" s="5"/>
      <c r="F12" s="5"/>
      <c r="G12" s="5"/>
      <c r="H12" s="6"/>
    </row>
    <row r="13" spans="1:8" ht="13.5" thickBot="1" x14ac:dyDescent="0.25">
      <c r="A13" s="7" t="s">
        <v>108</v>
      </c>
      <c r="B13" s="36">
        <v>0</v>
      </c>
      <c r="C13" s="36">
        <v>0</v>
      </c>
      <c r="D13" s="36">
        <v>0</v>
      </c>
      <c r="E13" s="5"/>
      <c r="F13" s="5"/>
      <c r="G13" s="5"/>
      <c r="H13" s="6"/>
    </row>
    <row r="14" spans="1:8" ht="13.5" thickTop="1" x14ac:dyDescent="0.2">
      <c r="A14" s="7"/>
      <c r="B14" s="37"/>
      <c r="C14" s="37"/>
      <c r="D14" s="37"/>
      <c r="E14" s="5"/>
      <c r="F14" s="5"/>
      <c r="G14" s="5"/>
      <c r="H14" s="6"/>
    </row>
    <row r="15" spans="1:8" x14ac:dyDescent="0.2">
      <c r="A15" s="7"/>
      <c r="B15" s="37"/>
      <c r="C15" s="37"/>
      <c r="D15" s="37"/>
      <c r="E15" s="5"/>
      <c r="F15" s="5"/>
      <c r="G15" s="5"/>
      <c r="H15" s="6"/>
    </row>
    <row r="16" spans="1:8" x14ac:dyDescent="0.2">
      <c r="A16" s="8" t="s">
        <v>12</v>
      </c>
      <c r="B16" s="38">
        <f>Kosten!B151*-1</f>
        <v>45595.52093841543</v>
      </c>
      <c r="C16" s="38">
        <f>Kosten!C151*-1</f>
        <v>52730.204683400872</v>
      </c>
      <c r="D16" s="38">
        <f>Kosten!D151*-1</f>
        <v>65106.978366915348</v>
      </c>
      <c r="E16" s="5"/>
      <c r="F16" s="5"/>
      <c r="G16" s="5"/>
      <c r="H16" s="6"/>
    </row>
    <row r="17" spans="1:9" x14ac:dyDescent="0.2">
      <c r="A17" s="9" t="s">
        <v>13</v>
      </c>
      <c r="B17" s="39"/>
      <c r="C17" s="39"/>
      <c r="D17" s="39"/>
      <c r="E17" s="5"/>
      <c r="F17" s="5"/>
      <c r="G17" s="5"/>
      <c r="H17" s="6"/>
    </row>
    <row r="18" spans="1:9" x14ac:dyDescent="0.2">
      <c r="A18" s="7"/>
      <c r="B18" s="37"/>
      <c r="C18" s="37"/>
      <c r="D18" s="37"/>
      <c r="E18" s="5"/>
      <c r="F18" s="5"/>
      <c r="G18" s="5"/>
      <c r="H18" s="6"/>
    </row>
    <row r="19" spans="1:9" x14ac:dyDescent="0.2">
      <c r="A19" s="7" t="s">
        <v>14</v>
      </c>
      <c r="B19" s="10">
        <f>ABS(Kosten!B152)</f>
        <v>19456.368062561029</v>
      </c>
      <c r="C19" s="10">
        <f>ABS(Kosten!C152)</f>
        <v>19748.680312226723</v>
      </c>
      <c r="D19" s="10">
        <f>ABS(Kosten!D152)</f>
        <v>20790.465224461026</v>
      </c>
      <c r="E19" s="5"/>
      <c r="F19" s="5"/>
      <c r="G19" s="5"/>
      <c r="H19" s="6"/>
    </row>
    <row r="20" spans="1:9" x14ac:dyDescent="0.2">
      <c r="A20" s="7" t="s">
        <v>15</v>
      </c>
      <c r="B20" s="10">
        <f>B19/12</f>
        <v>1621.364005213419</v>
      </c>
      <c r="C20" s="10">
        <f>C19/12</f>
        <v>1645.7233593522269</v>
      </c>
      <c r="D20" s="10">
        <f>D19/12</f>
        <v>1732.5387687050854</v>
      </c>
      <c r="E20" s="5"/>
      <c r="F20" s="5"/>
      <c r="G20" s="5"/>
      <c r="H20" s="6"/>
    </row>
    <row r="21" spans="1:9" x14ac:dyDescent="0.2">
      <c r="A21" s="7"/>
      <c r="B21" s="37"/>
      <c r="C21" s="37"/>
      <c r="D21" s="37"/>
      <c r="E21" s="5"/>
      <c r="F21" s="5"/>
      <c r="G21" s="5"/>
      <c r="H21" s="6"/>
    </row>
    <row r="22" spans="1:9" x14ac:dyDescent="0.2">
      <c r="A22" s="7"/>
      <c r="B22" s="40"/>
      <c r="C22" s="40"/>
      <c r="D22" s="40"/>
      <c r="E22" s="5"/>
      <c r="F22" s="5"/>
      <c r="G22" s="5"/>
      <c r="H22" s="6"/>
    </row>
    <row r="23" spans="1:9" ht="18.75" x14ac:dyDescent="0.3">
      <c r="A23" s="11" t="s">
        <v>16</v>
      </c>
      <c r="B23" s="12">
        <f>MIN(B16:D16)</f>
        <v>45595.52093841543</v>
      </c>
      <c r="C23" s="41" t="str">
        <f>IF(B23=B16,B4,IF(B23=C16,C4,IF(B23=D16,D4,IF(B23=#REF!,#REF!,""))))</f>
        <v>Hypobank 1</v>
      </c>
      <c r="D23" s="42"/>
      <c r="E23" s="5"/>
      <c r="F23" s="5"/>
      <c r="G23" s="5"/>
      <c r="H23" s="6"/>
    </row>
    <row r="24" spans="1:9" x14ac:dyDescent="0.2">
      <c r="A24" s="4"/>
      <c r="B24" s="5"/>
      <c r="C24" s="5"/>
      <c r="D24" s="5"/>
      <c r="E24" s="5"/>
      <c r="F24" s="5"/>
      <c r="G24" s="5"/>
      <c r="H24" s="6"/>
    </row>
    <row r="25" spans="1:9" x14ac:dyDescent="0.2">
      <c r="A25" s="13"/>
      <c r="B25" s="14"/>
      <c r="C25" s="14"/>
      <c r="D25" s="14"/>
      <c r="E25" s="14"/>
      <c r="F25" s="30" t="s">
        <v>109</v>
      </c>
      <c r="G25" s="14"/>
      <c r="H25" s="15"/>
    </row>
    <row r="27" spans="1:9" x14ac:dyDescent="0.2">
      <c r="A27" s="29" t="s">
        <v>17</v>
      </c>
    </row>
    <row r="28" spans="1:9" x14ac:dyDescent="0.2">
      <c r="A28" s="16" t="s">
        <v>18</v>
      </c>
      <c r="B28" s="16"/>
      <c r="C28" s="16"/>
      <c r="D28" s="16"/>
      <c r="E28" s="16"/>
      <c r="F28" s="16"/>
      <c r="G28" s="16"/>
      <c r="H28" s="16"/>
      <c r="I28" s="16"/>
    </row>
    <row r="29" spans="1:9" x14ac:dyDescent="0.2">
      <c r="A29" s="16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16" t="s">
        <v>20</v>
      </c>
      <c r="B30" s="16"/>
      <c r="C30" s="16"/>
      <c r="D30" s="16"/>
      <c r="E30" s="16"/>
      <c r="F30" s="16"/>
      <c r="G30" s="16"/>
      <c r="H30" s="16"/>
      <c r="I30" s="16"/>
    </row>
    <row r="31" spans="1:9" x14ac:dyDescent="0.2">
      <c r="A31" s="16" t="s">
        <v>21</v>
      </c>
      <c r="B31" s="16"/>
      <c r="C31" s="16"/>
      <c r="D31" s="16"/>
      <c r="E31" s="16"/>
      <c r="F31" s="16"/>
      <c r="G31" s="16"/>
      <c r="H31" s="16"/>
      <c r="I31" s="16"/>
    </row>
    <row r="32" spans="1:9" x14ac:dyDescent="0.2">
      <c r="A32" s="16"/>
      <c r="B32" s="16"/>
      <c r="C32" s="16"/>
      <c r="D32" s="16"/>
      <c r="E32" s="16"/>
      <c r="F32" s="16"/>
      <c r="G32" s="16"/>
      <c r="H32" s="16"/>
      <c r="I32" s="16"/>
    </row>
  </sheetData>
  <customSheetViews>
    <customSheetView guid="{90B6DE99-CF85-4A91-A2E4-8F61309007A5}" showGridLines="0" hiddenColumns="1">
      <selection activeCell="W31" sqref="W31"/>
      <pageMargins left="0.78749999999999998" right="0.78749999999999998" top="0.98402777777777795" bottom="0.98402777777777795" header="0.51180555555555496" footer="0.51180555555555496"/>
      <pageSetup paperSize="9" firstPageNumber="0" orientation="portrait" horizontalDpi="200" verticalDpi="200" r:id="rId1"/>
    </customSheetView>
    <customSheetView guid="{C428CC25-8F22-49A4-B25B-E865A01F1556}" showGridLines="0" hiddenColumns="1">
      <selection activeCell="W28" sqref="W28"/>
      <pageMargins left="0.78749999999999998" right="0.78749999999999998" top="0.98402777777777795" bottom="0.98402777777777795" header="0.51180555555555496" footer="0.51180555555555496"/>
      <pageSetup paperSize="9" firstPageNumber="0" orientation="portrait" horizontalDpi="200" verticalDpi="200" r:id="rId2"/>
    </customSheetView>
  </customSheetViews>
  <pageMargins left="0.78749999999999998" right="0.78749999999999998" top="0.98402777777777795" bottom="0.98402777777777795" header="0.51180555555555496" footer="0.51180555555555496"/>
  <pageSetup paperSize="9" firstPageNumber="0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zoomScaleNormal="100" workbookViewId="0">
      <selection activeCell="G17" sqref="G17"/>
    </sheetView>
  </sheetViews>
  <sheetFormatPr baseColWidth="10" defaultColWidth="9.140625" defaultRowHeight="12.75" x14ac:dyDescent="0.2"/>
  <cols>
    <col min="1" max="1" width="24.140625"/>
    <col min="2" max="5" width="14.7109375"/>
    <col min="6" max="1025" width="10.7109375"/>
  </cols>
  <sheetData>
    <row r="1" spans="1:5" x14ac:dyDescent="0.2">
      <c r="A1" s="17" t="s">
        <v>59</v>
      </c>
    </row>
    <row r="3" spans="1:5" x14ac:dyDescent="0.2">
      <c r="A3" s="18" t="s">
        <v>1</v>
      </c>
      <c r="B3" s="19" t="str">
        <f>Hypovergleich!B4</f>
        <v>Hypobank 1</v>
      </c>
      <c r="C3" s="19" t="str">
        <f>Hypovergleich!C4</f>
        <v>Hypobank 2</v>
      </c>
      <c r="D3" s="19" t="str">
        <f>Hypovergleich!D4</f>
        <v>Hypobank 3</v>
      </c>
      <c r="E3" s="19" t="e">
        <f>Hypovergleich!#REF!</f>
        <v>#REF!</v>
      </c>
    </row>
    <row r="4" spans="1:5" x14ac:dyDescent="0.2">
      <c r="A4" s="18" t="s">
        <v>5</v>
      </c>
      <c r="B4" s="20">
        <f>Hypovergleich!B6</f>
        <v>250000</v>
      </c>
      <c r="C4" s="20">
        <f>Hypovergleich!C6</f>
        <v>250000</v>
      </c>
      <c r="D4" s="20">
        <f>Hypovergleich!D6</f>
        <v>250000</v>
      </c>
      <c r="E4" s="20" t="e">
        <f>Hypovergleich!#REF!</f>
        <v>#REF!</v>
      </c>
    </row>
    <row r="5" spans="1:5" x14ac:dyDescent="0.2">
      <c r="A5" s="18" t="s">
        <v>22</v>
      </c>
      <c r="B5" s="18">
        <f>Hypovergleich!B7</f>
        <v>15</v>
      </c>
      <c r="C5" s="18">
        <f>Hypovergleich!C7</f>
        <v>15</v>
      </c>
      <c r="D5" s="18">
        <f>Hypovergleich!D7</f>
        <v>15</v>
      </c>
      <c r="E5" s="18" t="e">
        <f>Hypovergleich!#REF!</f>
        <v>#REF!</v>
      </c>
    </row>
    <row r="6" spans="1:5" x14ac:dyDescent="0.2">
      <c r="A6" s="18" t="s">
        <v>23</v>
      </c>
      <c r="B6" s="21">
        <f>Hypovergleich!B8</f>
        <v>1</v>
      </c>
      <c r="C6" s="21">
        <f>Hypovergleich!C8</f>
        <v>0.99</v>
      </c>
      <c r="D6" s="21">
        <f>Hypovergleich!D8</f>
        <v>1</v>
      </c>
      <c r="E6" s="21" t="e">
        <f>Hypovergleich!#REF!</f>
        <v>#REF!</v>
      </c>
    </row>
    <row r="7" spans="1:5" x14ac:dyDescent="0.2">
      <c r="A7" s="18" t="s">
        <v>24</v>
      </c>
      <c r="B7" s="21">
        <f>Hypovergleich!B9</f>
        <v>1.4999999999999999E-2</v>
      </c>
      <c r="C7" s="21">
        <f>Hypovergleich!C9</f>
        <v>1.4999999999999999E-2</v>
      </c>
      <c r="D7" s="21">
        <f>Hypovergleich!D9</f>
        <v>1.2E-2</v>
      </c>
      <c r="E7" s="21" t="e">
        <f>Hypovergleich!#REF!</f>
        <v>#REF!</v>
      </c>
    </row>
    <row r="8" spans="1:5" x14ac:dyDescent="0.2">
      <c r="A8" s="18" t="s">
        <v>25</v>
      </c>
      <c r="B8" s="20">
        <f>Hypovergleich!B10</f>
        <v>0</v>
      </c>
      <c r="C8" s="20">
        <f>Hypovergleich!C10</f>
        <v>250</v>
      </c>
      <c r="D8" s="20">
        <f>Hypovergleich!D10</f>
        <v>250</v>
      </c>
      <c r="E8" s="20" t="e">
        <f>Hypovergleich!#REF!</f>
        <v>#REF!</v>
      </c>
    </row>
    <row r="9" spans="1:5" x14ac:dyDescent="0.2">
      <c r="A9" s="18" t="s">
        <v>10</v>
      </c>
      <c r="B9" s="20">
        <f>Hypovergleich!B11</f>
        <v>0</v>
      </c>
      <c r="C9" s="20">
        <f>Hypovergleich!C11</f>
        <v>0</v>
      </c>
      <c r="D9" s="20">
        <f>Hypovergleich!D11</f>
        <v>0</v>
      </c>
      <c r="E9" s="20" t="e">
        <f>Hypovergleich!#REF!</f>
        <v>#REF!</v>
      </c>
    </row>
    <row r="10" spans="1:5" x14ac:dyDescent="0.2">
      <c r="A10" s="18" t="s">
        <v>11</v>
      </c>
      <c r="B10" s="21">
        <f>Hypovergleich!B12</f>
        <v>0.02</v>
      </c>
      <c r="C10" s="21">
        <f>Hypovergleich!C12</f>
        <v>2.1999999999999999E-2</v>
      </c>
      <c r="D10" s="21">
        <f>Hypovergleich!D12</f>
        <v>2.9000000000000001E-2</v>
      </c>
      <c r="E10" s="21" t="e">
        <f>Hypovergleich!#REF!</f>
        <v>#REF!</v>
      </c>
    </row>
    <row r="11" spans="1:5" x14ac:dyDescent="0.2">
      <c r="A11" s="18" t="s">
        <v>26</v>
      </c>
      <c r="B11" s="20">
        <f>Hypovergleich!B13</f>
        <v>0</v>
      </c>
      <c r="C11" s="20">
        <f>Hypovergleich!C13</f>
        <v>0</v>
      </c>
      <c r="D11" s="20">
        <f>Hypovergleich!D13</f>
        <v>0</v>
      </c>
      <c r="E11" s="20" t="e">
        <f>Hypovergleich!#REF!</f>
        <v>#REF!</v>
      </c>
    </row>
    <row r="12" spans="1:5" x14ac:dyDescent="0.2">
      <c r="A12" s="18"/>
      <c r="B12" s="18"/>
      <c r="C12" s="18"/>
      <c r="D12" s="18"/>
      <c r="E12" s="18"/>
    </row>
    <row r="13" spans="1:5" x14ac:dyDescent="0.2">
      <c r="A13" s="18"/>
      <c r="B13" s="18"/>
      <c r="C13" s="18"/>
      <c r="D13" s="18"/>
      <c r="E13" s="18"/>
    </row>
    <row r="14" spans="1:5" x14ac:dyDescent="0.2">
      <c r="A14" s="18" t="s">
        <v>23</v>
      </c>
      <c r="B14" s="20">
        <f>B4*B6</f>
        <v>250000</v>
      </c>
      <c r="C14" s="20">
        <f>C4*C6</f>
        <v>247500</v>
      </c>
      <c r="D14" s="20">
        <f>D4*D6</f>
        <v>250000</v>
      </c>
      <c r="E14" s="20" t="e">
        <f>E4*E6</f>
        <v>#REF!</v>
      </c>
    </row>
    <row r="15" spans="1:5" x14ac:dyDescent="0.2">
      <c r="A15" s="18" t="s">
        <v>27</v>
      </c>
      <c r="B15" s="20">
        <f>B4-B14</f>
        <v>0</v>
      </c>
      <c r="C15" s="20">
        <f>C4-C14</f>
        <v>2500</v>
      </c>
      <c r="D15" s="20">
        <f>D4-D14</f>
        <v>0</v>
      </c>
      <c r="E15" s="20" t="e">
        <f>E4-E14</f>
        <v>#REF!</v>
      </c>
    </row>
    <row r="16" spans="1:5" x14ac:dyDescent="0.2">
      <c r="A16" s="18" t="s">
        <v>24</v>
      </c>
      <c r="B16" s="20">
        <f>IF(Hypovergleich!B9&lt;&gt;"",Kosten!B4*Kosten!B7,"")</f>
        <v>3750</v>
      </c>
      <c r="C16" s="20">
        <f>IF(Hypovergleich!C9&lt;&gt;"",Kosten!C4*Kosten!C7,"")</f>
        <v>3750</v>
      </c>
      <c r="D16" s="20">
        <f>IF(Hypovergleich!D9&lt;&gt;"",Kosten!D4*Kosten!D7,"")</f>
        <v>3000</v>
      </c>
      <c r="E16" s="20" t="e">
        <f>IF(Hypovergleich!#REF!&lt;&gt;"",Kosten!E4*Kosten!E7,"")</f>
        <v>#REF!</v>
      </c>
    </row>
    <row r="17" spans="1:10" x14ac:dyDescent="0.2">
      <c r="A17" s="18" t="s">
        <v>25</v>
      </c>
      <c r="B17" s="20">
        <f>Hypovergleich!B10</f>
        <v>0</v>
      </c>
      <c r="C17" s="20">
        <f>Hypovergleich!C10</f>
        <v>250</v>
      </c>
      <c r="D17" s="20">
        <f>Hypovergleich!D10</f>
        <v>250</v>
      </c>
      <c r="E17" s="20" t="e">
        <f>Hypovergleich!#REF!</f>
        <v>#REF!</v>
      </c>
    </row>
    <row r="18" spans="1:10" x14ac:dyDescent="0.2">
      <c r="A18" s="18" t="s">
        <v>10</v>
      </c>
      <c r="B18" s="20">
        <f>Hypovergleich!B11</f>
        <v>0</v>
      </c>
      <c r="C18" s="20">
        <f>Hypovergleich!C11</f>
        <v>0</v>
      </c>
      <c r="D18" s="20">
        <f>Hypovergleich!D11</f>
        <v>0</v>
      </c>
      <c r="E18" s="20" t="e">
        <f>Hypovergleich!#REF!</f>
        <v>#REF!</v>
      </c>
    </row>
    <row r="19" spans="1:10" x14ac:dyDescent="0.2">
      <c r="A19" s="22"/>
      <c r="B19" s="22"/>
      <c r="C19" s="22"/>
      <c r="D19" s="22"/>
      <c r="E19" s="22"/>
    </row>
    <row r="20" spans="1:10" x14ac:dyDescent="0.2">
      <c r="B20" s="22"/>
      <c r="C20" s="22"/>
      <c r="D20" s="22"/>
      <c r="E20" s="22"/>
    </row>
    <row r="21" spans="1:10" x14ac:dyDescent="0.2">
      <c r="A21" s="23" t="s">
        <v>28</v>
      </c>
      <c r="B21" s="23"/>
      <c r="C21" s="23"/>
      <c r="D21" s="23"/>
      <c r="E21" s="23"/>
    </row>
    <row r="22" spans="1:10" x14ac:dyDescent="0.2">
      <c r="A22" t="s">
        <v>29</v>
      </c>
      <c r="B22" s="24">
        <f>IPMT($B$10,$J$22,$B$5,$B$4,$B$11)</f>
        <v>-5000</v>
      </c>
      <c r="C22" s="24">
        <f>IPMT($C$10,$J$22,$C$5,$C$4,$C$11)</f>
        <v>-5500</v>
      </c>
      <c r="D22" s="24">
        <f>IPMT($D$10,$J$22,$D$5,$D$4,$D$11)</f>
        <v>-7250</v>
      </c>
      <c r="E22" s="24" t="e">
        <f>IPMT($E$10,$J$22,$E$5,$E$4,$E$11)</f>
        <v>#REF!</v>
      </c>
      <c r="J22">
        <v>1</v>
      </c>
    </row>
    <row r="23" spans="1:10" x14ac:dyDescent="0.2">
      <c r="A23" t="s">
        <v>30</v>
      </c>
      <c r="B23" s="24">
        <f t="shared" ref="B23:E51" si="0">IF(B$5&lt;$J23,0,IPMT(B$10,$J23,B$5,B$4,B$11))</f>
        <v>-4710.8726387487786</v>
      </c>
      <c r="C23" s="24">
        <f t="shared" si="0"/>
        <v>-5186.5290331310116</v>
      </c>
      <c r="D23" s="24">
        <f t="shared" si="0"/>
        <v>-6857.3265084906307</v>
      </c>
      <c r="E23" s="24" t="e">
        <f t="shared" si="0"/>
        <v>#REF!</v>
      </c>
      <c r="J23">
        <v>2</v>
      </c>
    </row>
    <row r="24" spans="1:10" x14ac:dyDescent="0.2">
      <c r="A24" t="s">
        <v>31</v>
      </c>
      <c r="B24" s="24">
        <f t="shared" si="0"/>
        <v>-4415.9627302725339</v>
      </c>
      <c r="C24" s="24">
        <f t="shared" si="0"/>
        <v>-4866.1617049909064</v>
      </c>
      <c r="D24" s="24">
        <f t="shared" si="0"/>
        <v>-6453.2654857274883</v>
      </c>
      <c r="E24" s="24" t="e">
        <f t="shared" si="0"/>
        <v>#REF!</v>
      </c>
      <c r="J24">
        <v>3</v>
      </c>
    </row>
    <row r="25" spans="1:10" x14ac:dyDescent="0.2">
      <c r="A25" t="s">
        <v>32</v>
      </c>
      <c r="B25" s="24">
        <f t="shared" si="0"/>
        <v>-4115.154623626765</v>
      </c>
      <c r="C25" s="24">
        <f t="shared" si="0"/>
        <v>-4538.7462956317186</v>
      </c>
      <c r="D25" s="24">
        <f t="shared" si="0"/>
        <v>-6037.4866933042176</v>
      </c>
      <c r="E25" s="24" t="e">
        <f t="shared" si="0"/>
        <v>#REF!</v>
      </c>
      <c r="J25">
        <v>4</v>
      </c>
    </row>
    <row r="26" spans="1:10" x14ac:dyDescent="0.2">
      <c r="A26" t="s">
        <v>33</v>
      </c>
      <c r="B26" s="24">
        <f t="shared" si="0"/>
        <v>-3808.3303548480785</v>
      </c>
      <c r="C26" s="24">
        <f t="shared" si="0"/>
        <v>-4204.1277472666279</v>
      </c>
      <c r="D26" s="24">
        <f t="shared" si="0"/>
        <v>-5609.6503159006697</v>
      </c>
      <c r="E26" s="24" t="e">
        <f t="shared" si="0"/>
        <v>#REF!</v>
      </c>
      <c r="J26">
        <v>5</v>
      </c>
    </row>
    <row r="27" spans="1:10" x14ac:dyDescent="0.2">
      <c r="A27" t="s">
        <v>34</v>
      </c>
      <c r="B27" s="24">
        <f t="shared" si="0"/>
        <v>-3495.3696006938198</v>
      </c>
      <c r="C27" s="24">
        <f t="shared" si="0"/>
        <v>-3862.1475908375064</v>
      </c>
      <c r="D27" s="24">
        <f t="shared" si="0"/>
        <v>-5169.40668355242</v>
      </c>
      <c r="E27" s="24" t="e">
        <f t="shared" si="0"/>
        <v>#REF!</v>
      </c>
      <c r="J27">
        <v>6</v>
      </c>
    </row>
    <row r="28" spans="1:10" x14ac:dyDescent="0.2">
      <c r="A28" t="s">
        <v>35</v>
      </c>
      <c r="B28" s="24">
        <f t="shared" si="0"/>
        <v>-3176.1496314564756</v>
      </c>
      <c r="C28" s="24">
        <f t="shared" si="0"/>
        <v>-3512.6438709669433</v>
      </c>
      <c r="D28" s="24">
        <f t="shared" si="0"/>
        <v>-4716.3959858660701</v>
      </c>
      <c r="E28" s="24" t="e">
        <f t="shared" si="0"/>
        <v>#REF!</v>
      </c>
      <c r="J28">
        <v>7</v>
      </c>
    </row>
    <row r="29" spans="1:10" x14ac:dyDescent="0.2">
      <c r="A29" t="s">
        <v>36</v>
      </c>
      <c r="B29" s="24">
        <f t="shared" si="0"/>
        <v>-2850.5452628343842</v>
      </c>
      <c r="C29" s="24">
        <f t="shared" si="0"/>
        <v>-3155.451069259228</v>
      </c>
      <c r="D29" s="24">
        <f t="shared" si="0"/>
        <v>-4250.2479779468158</v>
      </c>
      <c r="E29" s="24" t="e">
        <f t="shared" si="0"/>
        <v>#REF!</v>
      </c>
      <c r="J29">
        <v>8</v>
      </c>
    </row>
    <row r="30" spans="1:10" x14ac:dyDescent="0.2">
      <c r="A30" t="s">
        <v>37</v>
      </c>
      <c r="B30" s="24">
        <f t="shared" si="0"/>
        <v>-2518.4288068398523</v>
      </c>
      <c r="C30" s="24">
        <f t="shared" si="0"/>
        <v>-2790.4000259139434</v>
      </c>
      <c r="D30" s="24">
        <f t="shared" si="0"/>
        <v>-3770.5816777979039</v>
      </c>
      <c r="E30" s="24" t="e">
        <f t="shared" si="0"/>
        <v>#REF!</v>
      </c>
      <c r="J30">
        <v>9</v>
      </c>
    </row>
    <row r="31" spans="1:10" x14ac:dyDescent="0.2">
      <c r="A31" t="s">
        <v>38</v>
      </c>
      <c r="B31" s="24">
        <f t="shared" si="0"/>
        <v>-2179.6700217254283</v>
      </c>
      <c r="C31" s="24">
        <f t="shared" si="0"/>
        <v>-2417.3178596150619</v>
      </c>
      <c r="D31" s="24">
        <f t="shared" si="0"/>
        <v>-3277.0050549446732</v>
      </c>
      <c r="E31" s="24" t="e">
        <f t="shared" si="0"/>
        <v>#REF!</v>
      </c>
      <c r="J31">
        <v>10</v>
      </c>
    </row>
    <row r="32" spans="1:10" x14ac:dyDescent="0.2">
      <c r="A32" t="s">
        <v>39</v>
      </c>
      <c r="B32" s="24">
        <f t="shared" si="0"/>
        <v>-1834.1360609087162</v>
      </c>
      <c r="C32" s="24">
        <f t="shared" si="0"/>
        <v>-2036.0278856576053</v>
      </c>
      <c r="D32" s="24">
        <f t="shared" si="0"/>
        <v>-2769.1147100286989</v>
      </c>
      <c r="E32" s="24" t="e">
        <f t="shared" si="0"/>
        <v>#REF!</v>
      </c>
      <c r="J32">
        <v>11</v>
      </c>
    </row>
    <row r="33" spans="1:10" x14ac:dyDescent="0.2">
      <c r="A33" t="s">
        <v>40</v>
      </c>
      <c r="B33" s="24">
        <f t="shared" si="0"/>
        <v>-1481.6914208756702</v>
      </c>
      <c r="C33" s="24">
        <f t="shared" si="0"/>
        <v>-1646.3495322730846</v>
      </c>
      <c r="D33" s="24">
        <f t="shared" si="0"/>
        <v>-2246.4955451101619</v>
      </c>
      <c r="E33" s="24" t="e">
        <f t="shared" si="0"/>
        <v>#REF!</v>
      </c>
      <c r="J33">
        <v>12</v>
      </c>
    </row>
    <row r="34" spans="1:10" x14ac:dyDescent="0.2">
      <c r="A34" t="s">
        <v>41</v>
      </c>
      <c r="B34" s="24">
        <f t="shared" si="0"/>
        <v>-1122.1978880419631</v>
      </c>
      <c r="C34" s="24">
        <f t="shared" si="0"/>
        <v>-1248.0982551141046</v>
      </c>
      <c r="D34" s="24">
        <f t="shared" si="0"/>
        <v>-1708.7204244089871</v>
      </c>
      <c r="E34" s="24" t="e">
        <f t="shared" si="0"/>
        <v>#REF!</v>
      </c>
      <c r="J34">
        <v>13</v>
      </c>
    </row>
    <row r="35" spans="1:10" x14ac:dyDescent="0.2">
      <c r="A35" t="s">
        <v>42</v>
      </c>
      <c r="B35" s="24">
        <f t="shared" si="0"/>
        <v>-755.51448455158175</v>
      </c>
      <c r="C35" s="24">
        <f t="shared" si="0"/>
        <v>-841.08544985762694</v>
      </c>
      <c r="D35" s="24">
        <f t="shared" si="0"/>
        <v>-1155.349825207478</v>
      </c>
      <c r="E35" s="24" t="e">
        <f t="shared" si="0"/>
        <v>#REF!</v>
      </c>
      <c r="J35">
        <v>14</v>
      </c>
    </row>
    <row r="36" spans="1:10" x14ac:dyDescent="0.2">
      <c r="A36" t="s">
        <v>43</v>
      </c>
      <c r="B36" s="24">
        <f t="shared" si="0"/>
        <v>-381.49741299139271</v>
      </c>
      <c r="C36" s="24">
        <f t="shared" si="0"/>
        <v>-425.11836288550671</v>
      </c>
      <c r="D36" s="24">
        <f t="shared" si="0"/>
        <v>-585.93147862912497</v>
      </c>
      <c r="E36" s="24" t="e">
        <f t="shared" si="0"/>
        <v>#REF!</v>
      </c>
      <c r="J36">
        <v>15</v>
      </c>
    </row>
    <row r="37" spans="1:10" x14ac:dyDescent="0.2">
      <c r="A37" t="s">
        <v>44</v>
      </c>
      <c r="B37" s="24">
        <f t="shared" si="0"/>
        <v>0</v>
      </c>
      <c r="C37" s="24">
        <f t="shared" si="0"/>
        <v>0</v>
      </c>
      <c r="D37" s="24">
        <f t="shared" si="0"/>
        <v>0</v>
      </c>
      <c r="E37" s="24" t="e">
        <f t="shared" si="0"/>
        <v>#REF!</v>
      </c>
      <c r="J37">
        <v>16</v>
      </c>
    </row>
    <row r="38" spans="1:10" x14ac:dyDescent="0.2">
      <c r="A38" t="s">
        <v>45</v>
      </c>
      <c r="B38" s="24">
        <f t="shared" si="0"/>
        <v>0</v>
      </c>
      <c r="C38" s="24">
        <f t="shared" si="0"/>
        <v>0</v>
      </c>
      <c r="D38" s="24">
        <f t="shared" si="0"/>
        <v>0</v>
      </c>
      <c r="E38" s="24" t="e">
        <f t="shared" si="0"/>
        <v>#REF!</v>
      </c>
      <c r="J38">
        <v>17</v>
      </c>
    </row>
    <row r="39" spans="1:10" x14ac:dyDescent="0.2">
      <c r="A39" t="s">
        <v>46</v>
      </c>
      <c r="B39" s="24">
        <f t="shared" si="0"/>
        <v>0</v>
      </c>
      <c r="C39" s="24">
        <f t="shared" si="0"/>
        <v>0</v>
      </c>
      <c r="D39" s="24">
        <f t="shared" si="0"/>
        <v>0</v>
      </c>
      <c r="E39" s="24" t="e">
        <f t="shared" si="0"/>
        <v>#REF!</v>
      </c>
      <c r="J39">
        <v>18</v>
      </c>
    </row>
    <row r="40" spans="1:10" x14ac:dyDescent="0.2">
      <c r="A40" t="s">
        <v>47</v>
      </c>
      <c r="B40" s="24">
        <f t="shared" si="0"/>
        <v>0</v>
      </c>
      <c r="C40" s="24">
        <f t="shared" si="0"/>
        <v>0</v>
      </c>
      <c r="D40" s="24">
        <f t="shared" si="0"/>
        <v>0</v>
      </c>
      <c r="E40" s="24" t="e">
        <f t="shared" si="0"/>
        <v>#REF!</v>
      </c>
      <c r="J40">
        <v>19</v>
      </c>
    </row>
    <row r="41" spans="1:10" x14ac:dyDescent="0.2">
      <c r="A41" t="s">
        <v>48</v>
      </c>
      <c r="B41" s="24">
        <f t="shared" si="0"/>
        <v>0</v>
      </c>
      <c r="C41" s="24">
        <f t="shared" si="0"/>
        <v>0</v>
      </c>
      <c r="D41" s="24">
        <f t="shared" si="0"/>
        <v>0</v>
      </c>
      <c r="E41" s="24" t="e">
        <f t="shared" si="0"/>
        <v>#REF!</v>
      </c>
      <c r="J41">
        <v>20</v>
      </c>
    </row>
    <row r="42" spans="1:10" x14ac:dyDescent="0.2">
      <c r="A42" t="s">
        <v>49</v>
      </c>
      <c r="B42" s="24">
        <f t="shared" si="0"/>
        <v>0</v>
      </c>
      <c r="C42" s="24">
        <f t="shared" si="0"/>
        <v>0</v>
      </c>
      <c r="D42" s="24">
        <f t="shared" si="0"/>
        <v>0</v>
      </c>
      <c r="E42" s="24" t="e">
        <f t="shared" si="0"/>
        <v>#REF!</v>
      </c>
      <c r="J42">
        <v>21</v>
      </c>
    </row>
    <row r="43" spans="1:10" x14ac:dyDescent="0.2">
      <c r="A43" t="s">
        <v>50</v>
      </c>
      <c r="B43" s="24">
        <f t="shared" si="0"/>
        <v>0</v>
      </c>
      <c r="C43" s="24">
        <f t="shared" si="0"/>
        <v>0</v>
      </c>
      <c r="D43" s="24">
        <f t="shared" si="0"/>
        <v>0</v>
      </c>
      <c r="E43" s="24" t="e">
        <f t="shared" si="0"/>
        <v>#REF!</v>
      </c>
      <c r="J43">
        <v>22</v>
      </c>
    </row>
    <row r="44" spans="1:10" x14ac:dyDescent="0.2">
      <c r="A44" t="s">
        <v>51</v>
      </c>
      <c r="B44" s="24">
        <f t="shared" si="0"/>
        <v>0</v>
      </c>
      <c r="C44" s="24">
        <f t="shared" si="0"/>
        <v>0</v>
      </c>
      <c r="D44" s="24">
        <f t="shared" si="0"/>
        <v>0</v>
      </c>
      <c r="E44" s="24" t="e">
        <f t="shared" si="0"/>
        <v>#REF!</v>
      </c>
      <c r="J44">
        <v>23</v>
      </c>
    </row>
    <row r="45" spans="1:10" x14ac:dyDescent="0.2">
      <c r="A45" t="s">
        <v>52</v>
      </c>
      <c r="B45" s="24">
        <f t="shared" si="0"/>
        <v>0</v>
      </c>
      <c r="C45" s="24">
        <f t="shared" si="0"/>
        <v>0</v>
      </c>
      <c r="D45" s="24">
        <f t="shared" si="0"/>
        <v>0</v>
      </c>
      <c r="E45" s="24" t="e">
        <f t="shared" si="0"/>
        <v>#REF!</v>
      </c>
      <c r="J45">
        <v>24</v>
      </c>
    </row>
    <row r="46" spans="1:10" x14ac:dyDescent="0.2">
      <c r="A46" t="s">
        <v>53</v>
      </c>
      <c r="B46" s="24">
        <f t="shared" si="0"/>
        <v>0</v>
      </c>
      <c r="C46" s="24">
        <f t="shared" si="0"/>
        <v>0</v>
      </c>
      <c r="D46" s="24">
        <f t="shared" si="0"/>
        <v>0</v>
      </c>
      <c r="E46" s="24" t="e">
        <f t="shared" si="0"/>
        <v>#REF!</v>
      </c>
      <c r="J46">
        <v>25</v>
      </c>
    </row>
    <row r="47" spans="1:10" x14ac:dyDescent="0.2">
      <c r="A47" t="s">
        <v>54</v>
      </c>
      <c r="B47" s="24">
        <f t="shared" si="0"/>
        <v>0</v>
      </c>
      <c r="C47" s="24">
        <f t="shared" si="0"/>
        <v>0</v>
      </c>
      <c r="D47" s="24">
        <f t="shared" si="0"/>
        <v>0</v>
      </c>
      <c r="E47" s="24" t="e">
        <f t="shared" si="0"/>
        <v>#REF!</v>
      </c>
      <c r="J47">
        <v>26</v>
      </c>
    </row>
    <row r="48" spans="1:10" x14ac:dyDescent="0.2">
      <c r="A48" t="s">
        <v>55</v>
      </c>
      <c r="B48" s="24">
        <f t="shared" si="0"/>
        <v>0</v>
      </c>
      <c r="C48" s="24">
        <f t="shared" si="0"/>
        <v>0</v>
      </c>
      <c r="D48" s="24">
        <f t="shared" si="0"/>
        <v>0</v>
      </c>
      <c r="E48" s="24" t="e">
        <f t="shared" si="0"/>
        <v>#REF!</v>
      </c>
      <c r="J48">
        <v>27</v>
      </c>
    </row>
    <row r="49" spans="1:10" x14ac:dyDescent="0.2">
      <c r="A49" t="s">
        <v>56</v>
      </c>
      <c r="B49" s="24">
        <f t="shared" si="0"/>
        <v>0</v>
      </c>
      <c r="C49" s="24">
        <f t="shared" si="0"/>
        <v>0</v>
      </c>
      <c r="D49" s="24">
        <f t="shared" si="0"/>
        <v>0</v>
      </c>
      <c r="E49" s="24" t="e">
        <f t="shared" si="0"/>
        <v>#REF!</v>
      </c>
      <c r="J49">
        <v>28</v>
      </c>
    </row>
    <row r="50" spans="1:10" x14ac:dyDescent="0.2">
      <c r="A50" t="s">
        <v>57</v>
      </c>
      <c r="B50" s="24">
        <f t="shared" si="0"/>
        <v>0</v>
      </c>
      <c r="C50" s="24">
        <f t="shared" si="0"/>
        <v>0</v>
      </c>
      <c r="D50" s="24">
        <f t="shared" si="0"/>
        <v>0</v>
      </c>
      <c r="E50" s="24" t="e">
        <f t="shared" si="0"/>
        <v>#REF!</v>
      </c>
      <c r="J50">
        <v>29</v>
      </c>
    </row>
    <row r="51" spans="1:10" x14ac:dyDescent="0.2">
      <c r="A51" t="s">
        <v>58</v>
      </c>
      <c r="B51" s="24">
        <f t="shared" si="0"/>
        <v>0</v>
      </c>
      <c r="C51" s="24">
        <f t="shared" si="0"/>
        <v>0</v>
      </c>
      <c r="D51" s="24">
        <f t="shared" si="0"/>
        <v>0</v>
      </c>
      <c r="E51" s="24" t="e">
        <f t="shared" si="0"/>
        <v>#REF!</v>
      </c>
      <c r="J51">
        <v>30</v>
      </c>
    </row>
    <row r="150" spans="1:5" x14ac:dyDescent="0.2">
      <c r="A150" t="s">
        <v>60</v>
      </c>
      <c r="B150" s="25">
        <f>SUM(B22:B148)</f>
        <v>-41845.52093841543</v>
      </c>
      <c r="C150" s="25">
        <f>SUM(C22:C148)</f>
        <v>-46230.204683400872</v>
      </c>
      <c r="D150" s="25">
        <f>SUM(D22:D148)</f>
        <v>-61856.978366915348</v>
      </c>
      <c r="E150" s="25" t="e">
        <f>SUM(E22:E148)</f>
        <v>#REF!</v>
      </c>
    </row>
    <row r="151" spans="1:5" x14ac:dyDescent="0.2">
      <c r="A151" t="s">
        <v>61</v>
      </c>
      <c r="B151" s="25">
        <f>B150-B15-B16-B17-B18</f>
        <v>-45595.52093841543</v>
      </c>
      <c r="C151" s="25">
        <f>C150-C15-C16-C17-C18</f>
        <v>-52730.204683400872</v>
      </c>
      <c r="D151" s="25">
        <f>D150-D15-D16-D17-D18</f>
        <v>-65106.978366915348</v>
      </c>
      <c r="E151" s="25" t="e">
        <f>E150-E15-E16-E17-E18</f>
        <v>#REF!</v>
      </c>
    </row>
    <row r="152" spans="1:5" x14ac:dyDescent="0.2">
      <c r="A152" t="s">
        <v>62</v>
      </c>
      <c r="B152" s="25">
        <f>PPMT(B$10,1,$B$5,$B$4,0)+B22</f>
        <v>-19456.368062561029</v>
      </c>
      <c r="C152" s="25">
        <f>PPMT(C$10,1,$C$5,$C$4,0)+C22</f>
        <v>-19748.680312226723</v>
      </c>
      <c r="D152" s="25">
        <f>PPMT(D$10,1,$D$5,$D$4,0)+D22</f>
        <v>-20790.465224461026</v>
      </c>
      <c r="E152" s="25" t="e">
        <f>PPMT(E$10,1,$E$5,$E$4,0)+E22</f>
        <v>#REF!</v>
      </c>
    </row>
    <row r="153" spans="1:5" x14ac:dyDescent="0.2">
      <c r="A153" s="26" t="s">
        <v>63</v>
      </c>
    </row>
  </sheetData>
  <sheetProtection sheet="1" objects="1" scenarios="1"/>
  <customSheetViews>
    <customSheetView guid="{90B6DE99-CF85-4A91-A2E4-8F61309007A5}" showGridLines="0" state="hidden">
      <selection activeCell="G17" sqref="G17"/>
      <pageMargins left="0.78749999999999998" right="0.78749999999999998" top="0.98402777777777795" bottom="0.98402777777777795" header="0.51180555555555496" footer="0.51180555555555496"/>
      <pageSetup paperSize="0" scale="0" firstPageNumber="0" orientation="portrait" usePrinterDefaults="0" horizontalDpi="0" verticalDpi="0" copies="0"/>
    </customSheetView>
    <customSheetView guid="{C428CC25-8F22-49A4-B25B-E865A01F1556}" showGridLines="0" state="hidden">
      <selection activeCell="G17" sqref="G17"/>
      <pageMargins left="0.78749999999999998" right="0.78749999999999998" top="0.98402777777777795" bottom="0.9840277777777779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zoomScaleNormal="100" workbookViewId="0"/>
  </sheetViews>
  <sheetFormatPr baseColWidth="10" defaultColWidth="9.140625" defaultRowHeight="12.75" x14ac:dyDescent="0.2"/>
  <cols>
    <col min="1" max="1025" width="10.7109375"/>
  </cols>
  <sheetData>
    <row r="1" spans="1:2" ht="15" x14ac:dyDescent="0.2">
      <c r="A1" s="27" t="s">
        <v>64</v>
      </c>
    </row>
    <row r="3" spans="1:2" x14ac:dyDescent="0.2">
      <c r="A3" t="s">
        <v>65</v>
      </c>
      <c r="B3" t="s">
        <v>66</v>
      </c>
    </row>
    <row r="5" spans="1:2" x14ac:dyDescent="0.2">
      <c r="A5" t="s">
        <v>67</v>
      </c>
    </row>
    <row r="6" spans="1:2" x14ac:dyDescent="0.2">
      <c r="A6" t="s">
        <v>68</v>
      </c>
    </row>
    <row r="7" spans="1:2" x14ac:dyDescent="0.2">
      <c r="A7" t="s">
        <v>69</v>
      </c>
    </row>
    <row r="8" spans="1:2" x14ac:dyDescent="0.2">
      <c r="A8" t="s">
        <v>70</v>
      </c>
    </row>
    <row r="10" spans="1:2" x14ac:dyDescent="0.2">
      <c r="A10" s="28" t="s">
        <v>71</v>
      </c>
      <c r="B10" t="s">
        <v>72</v>
      </c>
    </row>
    <row r="12" spans="1:2" x14ac:dyDescent="0.2">
      <c r="A12" t="s">
        <v>73</v>
      </c>
    </row>
    <row r="13" spans="1:2" x14ac:dyDescent="0.2">
      <c r="A13" t="s">
        <v>74</v>
      </c>
    </row>
    <row r="14" spans="1:2" x14ac:dyDescent="0.2">
      <c r="A14" t="s">
        <v>75</v>
      </c>
    </row>
    <row r="16" spans="1:2" x14ac:dyDescent="0.2">
      <c r="A16" t="s">
        <v>76</v>
      </c>
    </row>
    <row r="18" spans="1:4" x14ac:dyDescent="0.2">
      <c r="B18" t="s">
        <v>77</v>
      </c>
      <c r="D18" t="s">
        <v>78</v>
      </c>
    </row>
    <row r="19" spans="1:4" x14ac:dyDescent="0.2">
      <c r="B19" t="s">
        <v>79</v>
      </c>
      <c r="D19" t="s">
        <v>80</v>
      </c>
    </row>
    <row r="20" spans="1:4" x14ac:dyDescent="0.2">
      <c r="B20" t="s">
        <v>81</v>
      </c>
      <c r="D20" t="s">
        <v>82</v>
      </c>
    </row>
    <row r="21" spans="1:4" x14ac:dyDescent="0.2">
      <c r="D21" t="s">
        <v>83</v>
      </c>
    </row>
    <row r="22" spans="1:4" x14ac:dyDescent="0.2">
      <c r="B22" t="s">
        <v>84</v>
      </c>
      <c r="D22" t="s">
        <v>85</v>
      </c>
    </row>
    <row r="23" spans="1:4" x14ac:dyDescent="0.2">
      <c r="D23" t="s">
        <v>86</v>
      </c>
    </row>
    <row r="24" spans="1:4" x14ac:dyDescent="0.2">
      <c r="D24" t="s">
        <v>87</v>
      </c>
    </row>
    <row r="25" spans="1:4" x14ac:dyDescent="0.2">
      <c r="B25" t="s">
        <v>88</v>
      </c>
      <c r="D25" t="s">
        <v>89</v>
      </c>
    </row>
    <row r="26" spans="1:4" x14ac:dyDescent="0.2">
      <c r="B26" t="s">
        <v>90</v>
      </c>
      <c r="D26" t="s">
        <v>91</v>
      </c>
    </row>
    <row r="27" spans="1:4" x14ac:dyDescent="0.2">
      <c r="D27" t="s">
        <v>92</v>
      </c>
    </row>
    <row r="28" spans="1:4" x14ac:dyDescent="0.2">
      <c r="B28" t="s">
        <v>93</v>
      </c>
      <c r="D28" t="s">
        <v>94</v>
      </c>
    </row>
    <row r="29" spans="1:4" x14ac:dyDescent="0.2">
      <c r="B29" t="s">
        <v>95</v>
      </c>
      <c r="D29" t="s">
        <v>96</v>
      </c>
    </row>
    <row r="30" spans="1:4" x14ac:dyDescent="0.2">
      <c r="D30" t="s">
        <v>97</v>
      </c>
    </row>
    <row r="32" spans="1:4" x14ac:dyDescent="0.2">
      <c r="A32" t="s">
        <v>98</v>
      </c>
    </row>
    <row r="34" spans="1:2" x14ac:dyDescent="0.2">
      <c r="A34" t="s">
        <v>99</v>
      </c>
      <c r="B34" t="s">
        <v>100</v>
      </c>
    </row>
    <row r="36" spans="1:2" x14ac:dyDescent="0.2">
      <c r="A36" t="s">
        <v>101</v>
      </c>
    </row>
    <row r="37" spans="1:2" x14ac:dyDescent="0.2">
      <c r="A37" t="s">
        <v>102</v>
      </c>
    </row>
    <row r="38" spans="1:2" x14ac:dyDescent="0.2">
      <c r="A38" t="s">
        <v>103</v>
      </c>
    </row>
    <row r="39" spans="1:2" x14ac:dyDescent="0.2">
      <c r="A39" t="s">
        <v>104</v>
      </c>
    </row>
    <row r="42" spans="1:2" x14ac:dyDescent="0.2">
      <c r="A42" t="s">
        <v>105</v>
      </c>
      <c r="B42" t="s">
        <v>106</v>
      </c>
    </row>
    <row r="44" spans="1:2" x14ac:dyDescent="0.2">
      <c r="A44" t="s">
        <v>107</v>
      </c>
    </row>
  </sheetData>
  <sheetProtection sheet="1" objects="1" scenarios="1"/>
  <customSheetViews>
    <customSheetView guid="{90B6DE99-CF85-4A91-A2E4-8F61309007A5}" showGridLines="0" state="hidden">
      <pageMargins left="0.78749999999999998" right="0.78749999999999998" top="0.98402777777777795" bottom="0.98402777777777795" header="0.51180555555555496" footer="0.51180555555555496"/>
      <pageSetup paperSize="0" scale="0" firstPageNumber="0" orientation="portrait" usePrinterDefaults="0" horizontalDpi="0" verticalDpi="0" copies="0"/>
    </customSheetView>
    <customSheetView guid="{C428CC25-8F22-49A4-B25B-E865A01F1556}" showGridLines="0" state="hidden">
      <pageMargins left="0.78749999999999998" right="0.78749999999999998" top="0.98402777777777795" bottom="0.98402777777777795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cols>
    <col min="1" max="1025" width="11.5703125"/>
  </cols>
  <sheetData/>
  <customSheetViews>
    <customSheetView guid="{90B6DE99-CF85-4A91-A2E4-8F61309007A5}" state="hidden">
      <pageMargins left="0.78749999999999998" right="0.78749999999999998" top="1.05277777777778" bottom="1.05277777777778" header="0.78749999999999998" footer="0.78749999999999998"/>
      <pageSetup paperSize="0" scale="0" firstPageNumber="0" orientation="portrait" usePrinterDefaults="0" horizontalDpi="0" verticalDpi="0" copies="0"/>
      <headerFooter>
        <oddHeader>&amp;C&amp;"Times New Roman,Standard"&amp;12&amp;A</oddHeader>
        <oddFooter>&amp;C&amp;"Times New Roman,Standard"&amp;12Seite &amp;P</oddFooter>
      </headerFooter>
    </customSheetView>
    <customSheetView guid="{C428CC25-8F22-49A4-B25B-E865A01F1556}" state="hidden">
      <pageMargins left="0.78749999999999998" right="0.78749999999999998" top="1.05277777777778" bottom="1.05277777777778" header="0.78749999999999998" footer="0.78749999999999998"/>
      <pageSetup paperSize="0" scale="0" firstPageNumber="0" orientation="portrait" usePrinterDefaults="0" horizontalDpi="0" verticalDpi="0" copies="0"/>
      <headerFooter>
        <oddHeader>&amp;C&amp;"Times New Roman,Standard"&amp;12&amp;A</oddHeader>
        <oddFooter>&amp;C&amp;"Times New Roman,Standard"&amp;12Seite &amp;P</oddFooter>
      </headerFooter>
    </customSheetView>
  </customSheetView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D46" sqref="D46"/>
    </sheetView>
  </sheetViews>
  <sheetFormatPr baseColWidth="10" defaultColWidth="9.140625" defaultRowHeight="12.75" x14ac:dyDescent="0.2"/>
  <cols>
    <col min="1" max="1017" width="10.7109375"/>
  </cols>
  <sheetData>
    <row r="1" spans="1:8" x14ac:dyDescent="0.2"/>
    <row r="2" spans="1:8" x14ac:dyDescent="0.2"/>
    <row r="3" spans="1:8" x14ac:dyDescent="0.2"/>
    <row r="4" spans="1:8" x14ac:dyDescent="0.2"/>
    <row r="5" spans="1:8" x14ac:dyDescent="0.2"/>
    <row r="6" spans="1:8" x14ac:dyDescent="0.2"/>
    <row r="7" spans="1:8" x14ac:dyDescent="0.2"/>
    <row r="8" spans="1:8" x14ac:dyDescent="0.2"/>
    <row r="9" spans="1:8" x14ac:dyDescent="0.2"/>
    <row r="10" spans="1:8" x14ac:dyDescent="0.2"/>
    <row r="11" spans="1:8" x14ac:dyDescent="0.2"/>
    <row r="12" spans="1:8" x14ac:dyDescent="0.2"/>
    <row r="13" spans="1:8" x14ac:dyDescent="0.2"/>
    <row r="14" spans="1:8" x14ac:dyDescent="0.2"/>
    <row r="15" spans="1:8" x14ac:dyDescent="0.2"/>
    <row r="16" spans="1:8" x14ac:dyDescent="0.2"/>
    <row r="17" spans="1:8" x14ac:dyDescent="0.2"/>
    <row r="18" spans="1:8" x14ac:dyDescent="0.2"/>
    <row r="19" spans="1:8" x14ac:dyDescent="0.2"/>
    <row r="20" spans="1:8" x14ac:dyDescent="0.2"/>
    <row r="21" spans="1:8" x14ac:dyDescent="0.2"/>
    <row r="22" spans="1:8" x14ac:dyDescent="0.2"/>
    <row r="23" spans="1:8" x14ac:dyDescent="0.2"/>
    <row r="24" spans="1:8" x14ac:dyDescent="0.2"/>
    <row r="25" spans="1:8" x14ac:dyDescent="0.2"/>
  </sheetData>
  <customSheetViews>
    <customSheetView guid="{90B6DE99-CF85-4A91-A2E4-8F61309007A5}">
      <selection activeCell="D46" sqref="D46"/>
      <pageMargins left="0.7" right="0.7" top="0.78749999999999998" bottom="0.78749999999999998" header="0.51180555555555496" footer="0.51180555555555496"/>
      <pageSetup paperSize="0" scale="0" firstPageNumber="0" orientation="portrait" usePrinterDefaults="0" horizontalDpi="0" verticalDpi="0" copies="0"/>
    </customSheetView>
    <customSheetView guid="{C428CC25-8F22-49A4-B25B-E865A01F1556}">
      <pageMargins left="0.7" right="0.7" top="0.78749999999999998" bottom="0.78749999999999998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customSheetViews>
    <customSheetView guid="{90B6DE99-CF85-4A91-A2E4-8F61309007A5}">
      <pageMargins left="0.7" right="0.7" top="0.78749999999999998" bottom="0.78749999999999998" header="0.51180555555555496" footer="0.51180555555555496"/>
      <pageSetup paperSize="0" scale="0" firstPageNumber="0" orientation="portrait" usePrinterDefaults="0" horizontalDpi="0" verticalDpi="0" copies="0"/>
    </customSheetView>
    <customSheetView guid="{C428CC25-8F22-49A4-B25B-E865A01F1556}">
      <pageMargins left="0.7" right="0.7" top="0.78749999999999998" bottom="0.78749999999999998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Hypovergleich</vt:lpstr>
      <vt:lpstr>Kosten</vt:lpstr>
      <vt:lpstr>Dokumentation</vt:lpstr>
      <vt:lpstr>Tabelle4</vt:lpstr>
      <vt:lpstr>Tabelle1</vt:lpstr>
      <vt:lpstr>Tabelle2</vt:lpstr>
      <vt:lpstr>Hypovergleich!Z_5779716A_EB67_4E5D_82EE_C54154F89986_.wvu.Cols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Hypothekenvergleich 3 Kreditinstitute</dc:title>
  <dc:creator>Ulli</dc:creator>
  <cp:keywords>Hypotheken</cp:keywords>
  <cp:lastModifiedBy>UW</cp:lastModifiedBy>
  <cp:revision>4</cp:revision>
  <dcterms:created xsi:type="dcterms:W3CDTF">2014-11-15T08:53:17Z</dcterms:created>
  <dcterms:modified xsi:type="dcterms:W3CDTF">2020-02-11T06:41:18Z</dcterms:modified>
  <dc:language>de-DE</dc:language>
</cp:coreProperties>
</file>